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iatki studiów 2022-23\"/>
    </mc:Choice>
  </mc:AlternateContent>
  <bookViews>
    <workbookView xWindow="0" yWindow="0" windowWidth="28800" windowHeight="12300" activeTab="1"/>
  </bookViews>
  <sheets>
    <sheet name="Plan stacjonarny" sheetId="1" r:id="rId1"/>
    <sheet name="Plan niestacjonarny" sheetId="3" r:id="rId2"/>
  </sheets>
  <definedNames>
    <definedName name="_xlnm.Print_Area" localSheetId="1">'Plan niestacjonarny'!$A$1:$AH$84</definedName>
    <definedName name="_xlnm.Print_Area" localSheetId="0">'Plan stacjonarny'!$A$1:$AH$82</definedName>
  </definedNames>
  <calcPr calcId="162913"/>
  <extLst>
    <ext uri="GoogleSheetsCustomDataVersion1">
      <go:sheetsCustomData xmlns:go="http://customooxmlschemas.google.com/" r:id="rId6" roundtripDataSignature="AMtx7mi1onhn8atgWJZzXgjYsqVFP8X0DQ=="/>
    </ext>
  </extLst>
</workbook>
</file>

<file path=xl/calcChain.xml><?xml version="1.0" encoding="utf-8"?>
<calcChain xmlns="http://schemas.openxmlformats.org/spreadsheetml/2006/main">
  <c r="AG76" i="3" l="1"/>
  <c r="AF76" i="3"/>
  <c r="AF79" i="3" s="1"/>
  <c r="AE76" i="3"/>
  <c r="AD76" i="3"/>
  <c r="AC76" i="3"/>
  <c r="AC79" i="3" s="1"/>
  <c r="AB76" i="3"/>
  <c r="AA76" i="3"/>
  <c r="Z76" i="3"/>
  <c r="Z79" i="3" s="1"/>
  <c r="Y76" i="3"/>
  <c r="X76" i="3"/>
  <c r="W76" i="3"/>
  <c r="W79" i="3" s="1"/>
  <c r="V76" i="3"/>
  <c r="U76" i="3"/>
  <c r="T76" i="3"/>
  <c r="T79" i="3" s="1"/>
  <c r="S76" i="3"/>
  <c r="R76" i="3"/>
  <c r="Q76" i="3"/>
  <c r="Q79" i="3" s="1"/>
  <c r="P76" i="3"/>
  <c r="O76" i="3"/>
  <c r="N76" i="3"/>
  <c r="N79" i="3" s="1"/>
  <c r="M76" i="3"/>
  <c r="L76" i="3"/>
  <c r="K76" i="3"/>
  <c r="K79" i="3" s="1"/>
  <c r="J76" i="3"/>
  <c r="I76" i="3"/>
  <c r="H76" i="3"/>
  <c r="H79" i="3" s="1"/>
  <c r="C76" i="3"/>
  <c r="C79" i="3" s="1"/>
  <c r="G75" i="3"/>
  <c r="F75" i="3"/>
  <c r="AF73" i="3"/>
  <c r="AC73" i="3"/>
  <c r="AA73" i="3"/>
  <c r="AA79" i="3" s="1"/>
  <c r="Z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C73" i="3"/>
  <c r="G72" i="3"/>
  <c r="F72" i="3"/>
  <c r="G71" i="3"/>
  <c r="F71" i="3" s="1"/>
  <c r="G70" i="3"/>
  <c r="F70" i="3"/>
  <c r="G69" i="3"/>
  <c r="F69" i="3"/>
  <c r="G68" i="3"/>
  <c r="F68" i="3" s="1"/>
  <c r="G67" i="3"/>
  <c r="F67" i="3"/>
  <c r="G66" i="3"/>
  <c r="F66" i="3"/>
  <c r="G65" i="3"/>
  <c r="F65" i="3" s="1"/>
  <c r="G64" i="3"/>
  <c r="F64" i="3"/>
  <c r="G63" i="3"/>
  <c r="G73" i="3" s="1"/>
  <c r="F63" i="3"/>
  <c r="F73" i="3" s="1"/>
  <c r="AG61" i="3"/>
  <c r="AG79" i="3" s="1"/>
  <c r="AF61" i="3"/>
  <c r="AE61" i="3"/>
  <c r="AE79" i="3" s="1"/>
  <c r="AD61" i="3"/>
  <c r="AD79" i="3" s="1"/>
  <c r="AC61" i="3"/>
  <c r="AB61" i="3"/>
  <c r="AB79" i="3" s="1"/>
  <c r="AB80" i="3" s="1"/>
  <c r="AA61" i="3"/>
  <c r="Z61" i="3"/>
  <c r="Y61" i="3"/>
  <c r="Y79" i="3" s="1"/>
  <c r="X61" i="3"/>
  <c r="X79" i="3" s="1"/>
  <c r="W61" i="3"/>
  <c r="V61" i="3"/>
  <c r="V79" i="3" s="1"/>
  <c r="V80" i="3" s="1"/>
  <c r="U61" i="3"/>
  <c r="U79" i="3" s="1"/>
  <c r="T61" i="3"/>
  <c r="S61" i="3"/>
  <c r="S79" i="3" s="1"/>
  <c r="R61" i="3"/>
  <c r="R79" i="3" s="1"/>
  <c r="Q61" i="3"/>
  <c r="P61" i="3"/>
  <c r="P79" i="3" s="1"/>
  <c r="P80" i="3" s="1"/>
  <c r="O61" i="3"/>
  <c r="O79" i="3" s="1"/>
  <c r="N61" i="3"/>
  <c r="M61" i="3"/>
  <c r="M79" i="3" s="1"/>
  <c r="L61" i="3"/>
  <c r="L79" i="3" s="1"/>
  <c r="K61" i="3"/>
  <c r="J61" i="3"/>
  <c r="J79" i="3" s="1"/>
  <c r="I61" i="3"/>
  <c r="I79" i="3" s="1"/>
  <c r="H61" i="3"/>
  <c r="C61" i="3"/>
  <c r="G60" i="3"/>
  <c r="F60" i="3"/>
  <c r="G59" i="3"/>
  <c r="F59" i="3"/>
  <c r="G58" i="3"/>
  <c r="F58" i="3" s="1"/>
  <c r="G57" i="3"/>
  <c r="F57" i="3"/>
  <c r="G56" i="3"/>
  <c r="F56" i="3"/>
  <c r="G55" i="3"/>
  <c r="F55" i="3" s="1"/>
  <c r="G54" i="3"/>
  <c r="F54" i="3"/>
  <c r="G53" i="3"/>
  <c r="F53" i="3"/>
  <c r="G52" i="3"/>
  <c r="F52" i="3" s="1"/>
  <c r="G51" i="3"/>
  <c r="F51" i="3"/>
  <c r="G50" i="3"/>
  <c r="F50" i="3"/>
  <c r="G49" i="3"/>
  <c r="F49" i="3" s="1"/>
  <c r="G48" i="3"/>
  <c r="F48" i="3"/>
  <c r="G47" i="3"/>
  <c r="F47" i="3"/>
  <c r="G46" i="3"/>
  <c r="F46" i="3" s="1"/>
  <c r="G45" i="3"/>
  <c r="F45" i="3"/>
  <c r="G44" i="3"/>
  <c r="F44" i="3"/>
  <c r="G43" i="3"/>
  <c r="F43" i="3" s="1"/>
  <c r="G42" i="3"/>
  <c r="F42" i="3"/>
  <c r="G41" i="3"/>
  <c r="F41" i="3"/>
  <c r="G40" i="3"/>
  <c r="F40" i="3" s="1"/>
  <c r="G39" i="3"/>
  <c r="F39" i="3"/>
  <c r="G38" i="3"/>
  <c r="F38" i="3" s="1"/>
  <c r="G37" i="3"/>
  <c r="G61" i="3" s="1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C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F35" i="3" s="1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C23" i="3"/>
  <c r="G22" i="3"/>
  <c r="F22" i="3"/>
  <c r="G21" i="3"/>
  <c r="F21" i="3" s="1"/>
  <c r="G20" i="3"/>
  <c r="F20" i="3" s="1"/>
  <c r="G19" i="3"/>
  <c r="F19" i="3"/>
  <c r="F18" i="3"/>
  <c r="G17" i="3"/>
  <c r="G23" i="3" s="1"/>
  <c r="F17" i="3"/>
  <c r="G16" i="3"/>
  <c r="F16" i="3"/>
  <c r="AG77" i="1"/>
  <c r="AG80" i="1" s="1"/>
  <c r="AF77" i="1"/>
  <c r="AF80" i="1" s="1"/>
  <c r="AE77" i="1"/>
  <c r="AD77" i="1"/>
  <c r="AC77" i="1"/>
  <c r="AB77" i="1"/>
  <c r="AB80" i="1" s="1"/>
  <c r="AA77" i="1"/>
  <c r="AA80" i="1" s="1"/>
  <c r="Z77" i="1"/>
  <c r="Z80" i="1" s="1"/>
  <c r="Y77" i="1"/>
  <c r="X77" i="1"/>
  <c r="W77" i="1"/>
  <c r="V77" i="1"/>
  <c r="V80" i="1" s="1"/>
  <c r="U77" i="1"/>
  <c r="U80" i="1" s="1"/>
  <c r="T77" i="1"/>
  <c r="T80" i="1" s="1"/>
  <c r="S77" i="1"/>
  <c r="R77" i="1"/>
  <c r="Q77" i="1"/>
  <c r="P77" i="1"/>
  <c r="P80" i="1" s="1"/>
  <c r="O77" i="1"/>
  <c r="O80" i="1" s="1"/>
  <c r="N77" i="1"/>
  <c r="N80" i="1" s="1"/>
  <c r="M77" i="1"/>
  <c r="L77" i="1"/>
  <c r="K77" i="1"/>
  <c r="J77" i="1"/>
  <c r="J80" i="1" s="1"/>
  <c r="I77" i="1"/>
  <c r="I80" i="1" s="1"/>
  <c r="H77" i="1"/>
  <c r="H80" i="1" s="1"/>
  <c r="C77" i="1"/>
  <c r="G76" i="1"/>
  <c r="F76" i="1"/>
  <c r="AF74" i="1"/>
  <c r="AC74" i="1"/>
  <c r="AA74" i="1"/>
  <c r="Z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C74" i="1"/>
  <c r="G73" i="1"/>
  <c r="F73" i="1" s="1"/>
  <c r="G72" i="1"/>
  <c r="F72" i="1" s="1"/>
  <c r="G71" i="1"/>
  <c r="F71" i="1"/>
  <c r="G70" i="1"/>
  <c r="F70" i="1" s="1"/>
  <c r="G69" i="1"/>
  <c r="F69" i="1" s="1"/>
  <c r="G68" i="1"/>
  <c r="F68" i="1"/>
  <c r="G67" i="1"/>
  <c r="F67" i="1" s="1"/>
  <c r="G66" i="1"/>
  <c r="F66" i="1" s="1"/>
  <c r="G65" i="1"/>
  <c r="F65" i="1"/>
  <c r="G64" i="1"/>
  <c r="F64" i="1" s="1"/>
  <c r="AG62" i="1"/>
  <c r="AF62" i="1"/>
  <c r="AE62" i="1"/>
  <c r="AE80" i="1" s="1"/>
  <c r="AE81" i="1" s="1"/>
  <c r="AD62" i="1"/>
  <c r="AD80" i="1" s="1"/>
  <c r="AC62" i="1"/>
  <c r="AC80" i="1" s="1"/>
  <c r="AB62" i="1"/>
  <c r="AA62" i="1"/>
  <c r="Z62" i="1"/>
  <c r="Y62" i="1"/>
  <c r="Y80" i="1" s="1"/>
  <c r="Y81" i="1" s="1"/>
  <c r="X62" i="1"/>
  <c r="X80" i="1" s="1"/>
  <c r="W62" i="1"/>
  <c r="W80" i="1" s="1"/>
  <c r="V62" i="1"/>
  <c r="U62" i="1"/>
  <c r="T62" i="1"/>
  <c r="S62" i="1"/>
  <c r="S80" i="1" s="1"/>
  <c r="S81" i="1" s="1"/>
  <c r="R62" i="1"/>
  <c r="R80" i="1" s="1"/>
  <c r="AG82" i="1" s="1"/>
  <c r="Q62" i="1"/>
  <c r="Q80" i="1" s="1"/>
  <c r="P62" i="1"/>
  <c r="O62" i="1"/>
  <c r="N62" i="1"/>
  <c r="M62" i="1"/>
  <c r="M80" i="1" s="1"/>
  <c r="L62" i="1"/>
  <c r="L80" i="1" s="1"/>
  <c r="K62" i="1"/>
  <c r="K80" i="1" s="1"/>
  <c r="J62" i="1"/>
  <c r="I62" i="1"/>
  <c r="H62" i="1"/>
  <c r="C62" i="1"/>
  <c r="C80" i="1" s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 s="1"/>
  <c r="G51" i="1"/>
  <c r="F51" i="1"/>
  <c r="G50" i="1"/>
  <c r="F50" i="1"/>
  <c r="G49" i="1"/>
  <c r="F49" i="1" s="1"/>
  <c r="G48" i="1"/>
  <c r="F48" i="1"/>
  <c r="G47" i="1"/>
  <c r="F47" i="1"/>
  <c r="G46" i="1"/>
  <c r="F46" i="1" s="1"/>
  <c r="G45" i="1"/>
  <c r="F45" i="1"/>
  <c r="G44" i="1"/>
  <c r="F44" i="1"/>
  <c r="G43" i="1"/>
  <c r="F43" i="1" s="1"/>
  <c r="G42" i="1"/>
  <c r="F42" i="1"/>
  <c r="G41" i="1"/>
  <c r="F41" i="1"/>
  <c r="G40" i="1"/>
  <c r="F40" i="1" s="1"/>
  <c r="G39" i="1"/>
  <c r="F39" i="1"/>
  <c r="G38" i="1"/>
  <c r="G62" i="1" s="1"/>
  <c r="F38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C36" i="1"/>
  <c r="G35" i="1"/>
  <c r="F35" i="1" s="1"/>
  <c r="G34" i="1"/>
  <c r="F34" i="1"/>
  <c r="G33" i="1"/>
  <c r="F33" i="1"/>
  <c r="G32" i="1"/>
  <c r="F32" i="1" s="1"/>
  <c r="G31" i="1"/>
  <c r="F31" i="1"/>
  <c r="G30" i="1"/>
  <c r="F30" i="1"/>
  <c r="G29" i="1"/>
  <c r="F29" i="1" s="1"/>
  <c r="G28" i="1"/>
  <c r="F28" i="1"/>
  <c r="G27" i="1"/>
  <c r="F27" i="1"/>
  <c r="G26" i="1"/>
  <c r="F26" i="1" s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N24" i="1"/>
  <c r="M24" i="1"/>
  <c r="L24" i="1"/>
  <c r="K24" i="1"/>
  <c r="J24" i="1"/>
  <c r="I24" i="1"/>
  <c r="H24" i="1"/>
  <c r="C24" i="1"/>
  <c r="G22" i="1"/>
  <c r="F22" i="1" s="1"/>
  <c r="G21" i="1"/>
  <c r="F21" i="1" s="1"/>
  <c r="G20" i="1"/>
  <c r="F20" i="1"/>
  <c r="G19" i="1"/>
  <c r="F19" i="1" s="1"/>
  <c r="G18" i="1"/>
  <c r="F18" i="1" s="1"/>
  <c r="G17" i="1"/>
  <c r="F17" i="1"/>
  <c r="G16" i="1"/>
  <c r="F16" i="1" s="1"/>
  <c r="F23" i="3" l="1"/>
  <c r="G79" i="3"/>
  <c r="AG81" i="3"/>
  <c r="S80" i="3"/>
  <c r="Y80" i="3"/>
  <c r="AE80" i="3"/>
  <c r="F37" i="3"/>
  <c r="F61" i="3" s="1"/>
  <c r="F79" i="3" s="1"/>
  <c r="P81" i="1"/>
  <c r="V81" i="1"/>
  <c r="AB81" i="1"/>
  <c r="F24" i="1"/>
  <c r="F62" i="1"/>
  <c r="F36" i="1"/>
  <c r="G24" i="1"/>
  <c r="G36" i="1"/>
  <c r="G74" i="1"/>
  <c r="G80" i="1" l="1"/>
  <c r="F74" i="1"/>
  <c r="F80" i="1" s="1"/>
</calcChain>
</file>

<file path=xl/sharedStrings.xml><?xml version="1.0" encoding="utf-8"?>
<sst xmlns="http://schemas.openxmlformats.org/spreadsheetml/2006/main" count="357" uniqueCount="107">
  <si>
    <t>Uczelnia Społeczno-Medyczna w Warszawie</t>
  </si>
  <si>
    <t>Załącznik nr 1                                                                                                    do uchwały  nr   /2021 Senatu Uczelni Społeczno-Medycznej w Warszawie z dnia 30 września 2021 r.</t>
  </si>
  <si>
    <t>Wydział Nauk Społecznych</t>
  </si>
  <si>
    <r>
      <rPr>
        <b/>
        <sz val="12"/>
        <color theme="1"/>
        <rFont val="Calibri"/>
      </rPr>
      <t>Kierunek</t>
    </r>
    <r>
      <rPr>
        <sz val="12"/>
        <color theme="1"/>
        <rFont val="Calibri"/>
      </rPr>
      <t>: Zarządzanie</t>
    </r>
  </si>
  <si>
    <r>
      <rPr>
        <b/>
        <sz val="12"/>
        <color theme="1"/>
        <rFont val="Calibri"/>
      </rPr>
      <t>Stopień studiów</t>
    </r>
    <r>
      <rPr>
        <sz val="12"/>
        <color theme="1"/>
        <rFont val="Calibri"/>
      </rPr>
      <t xml:space="preserve">: pierwszy       </t>
    </r>
    <r>
      <rPr>
        <b/>
        <sz val="12"/>
        <color theme="1"/>
        <rFont val="Calibri"/>
      </rPr>
      <t>Profil</t>
    </r>
    <r>
      <rPr>
        <sz val="12"/>
        <color theme="1"/>
        <rFont val="Calibri"/>
      </rPr>
      <t xml:space="preserve">: praktyczny     </t>
    </r>
    <r>
      <rPr>
        <b/>
        <sz val="12"/>
        <color theme="1"/>
        <rFont val="Calibri"/>
      </rPr>
      <t>Forma</t>
    </r>
    <r>
      <rPr>
        <sz val="12"/>
        <color theme="1"/>
        <rFont val="Calibri"/>
      </rPr>
      <t>: stacjonarna</t>
    </r>
  </si>
  <si>
    <t>L.P.</t>
  </si>
  <si>
    <t>NAZWA MODUŁU/NAZWA PRZEDMIOTU</t>
  </si>
  <si>
    <t>ECTS</t>
  </si>
  <si>
    <t>EGZ po sem</t>
  </si>
  <si>
    <t>ZO po sem</t>
  </si>
  <si>
    <t>Liczba godzin zajęć</t>
  </si>
  <si>
    <t>I rok</t>
  </si>
  <si>
    <t>II rok</t>
  </si>
  <si>
    <t>III rok</t>
  </si>
  <si>
    <t>1 semstr</t>
  </si>
  <si>
    <t>2 semestr</t>
  </si>
  <si>
    <t>3 semstr</t>
  </si>
  <si>
    <t>4 semestr</t>
  </si>
  <si>
    <t>5 semstr</t>
  </si>
  <si>
    <t>6 semestr</t>
  </si>
  <si>
    <t>GODZINY ŁACZNIE</t>
  </si>
  <si>
    <t xml:space="preserve">GODZINY KONTAKTOWE </t>
  </si>
  <si>
    <t>WYKŁADY</t>
  </si>
  <si>
    <t>ĆWICZENIA</t>
  </si>
  <si>
    <t>PRAKTYKI</t>
  </si>
  <si>
    <t>LABORATORIA</t>
  </si>
  <si>
    <t>LEKTORATY</t>
  </si>
  <si>
    <t>SEMINARIUM</t>
  </si>
  <si>
    <t>SAMOKSZTAŁCENIE</t>
  </si>
  <si>
    <t>KONSULTACJE</t>
  </si>
  <si>
    <t>PRAKTYCZNE FORMY ZAJĘĆ</t>
  </si>
  <si>
    <t xml:space="preserve">ECTS </t>
  </si>
  <si>
    <t xml:space="preserve">WYKŁADY </t>
  </si>
  <si>
    <t>MODUŁ  1  OGÓLNY</t>
  </si>
  <si>
    <t>WF</t>
  </si>
  <si>
    <t>ZO</t>
  </si>
  <si>
    <t>Ochrona własności intelektualnej</t>
  </si>
  <si>
    <t>Technologia informacyjna</t>
  </si>
  <si>
    <t>Metody badań społecznych i rynkowych</t>
  </si>
  <si>
    <t>E</t>
  </si>
  <si>
    <t>Nauka o kulturze i religii</t>
  </si>
  <si>
    <t>Język obcy</t>
  </si>
  <si>
    <t>Bezpieczeństwo i higiena pracy</t>
  </si>
  <si>
    <t>Zal</t>
  </si>
  <si>
    <t>Szkolenie biblioteczne</t>
  </si>
  <si>
    <t>RAZEM</t>
  </si>
  <si>
    <t>MODDUŁ 2 PODSTAWOWY</t>
  </si>
  <si>
    <t>Mikroekonomia</t>
  </si>
  <si>
    <t>Elementy prawa gospodarczego</t>
  </si>
  <si>
    <t>Podstawy zarządzania</t>
  </si>
  <si>
    <t>Makroekonomia</t>
  </si>
  <si>
    <t>Nauka o przedsiębiorstwie</t>
  </si>
  <si>
    <t>Zarządzanie zasobami ludzkimi</t>
  </si>
  <si>
    <t>Podstawy rachunkowości</t>
  </si>
  <si>
    <t>Analiza ekonomiczna przedsiębiorstwa</t>
  </si>
  <si>
    <t>Finanse przedsiębiorstwa</t>
  </si>
  <si>
    <t>Modele biznesowe przedsiębiorstw</t>
  </si>
  <si>
    <t>MODUŁ 3 KIERUNKOWY</t>
  </si>
  <si>
    <t>Komunikacja społeczna i interpersonalna</t>
  </si>
  <si>
    <t>Psychologia ogólna</t>
  </si>
  <si>
    <t>Marketing</t>
  </si>
  <si>
    <t>Społeczna odpowiedzialność biznesu</t>
  </si>
  <si>
    <t>Wprowadzenie do statystyki</t>
  </si>
  <si>
    <t>Informatyczne systemy wspomagania zarządzania</t>
  </si>
  <si>
    <t>Kluczowe kompetencje managera</t>
  </si>
  <si>
    <t>Negocjacje w biznesie</t>
  </si>
  <si>
    <t>Zarządzanie międzykulturowe</t>
  </si>
  <si>
    <t>Ekonomika środowiska i zasobów naturalnych</t>
  </si>
  <si>
    <t>Badania marketingowe</t>
  </si>
  <si>
    <t>International business</t>
  </si>
  <si>
    <t>Przywództwo i zachowania organizacyjne</t>
  </si>
  <si>
    <t>Zarządzanie projektami I</t>
  </si>
  <si>
    <t>Zarządzanie strategiczne</t>
  </si>
  <si>
    <t>Symulacje biznesowe</t>
  </si>
  <si>
    <t>Zarządzanie projektami II</t>
  </si>
  <si>
    <t>Zarządzanie zmianą</t>
  </si>
  <si>
    <t>Zarządzanie jakością</t>
  </si>
  <si>
    <t>Zarządzanie procesami w organizacji</t>
  </si>
  <si>
    <t>Zarządzanie finansami publicznymi</t>
  </si>
  <si>
    <t xml:space="preserve">RAZEM </t>
  </si>
  <si>
    <t>MODUŁ 4 OBIERALNY</t>
  </si>
  <si>
    <t>MODUŁ 5 DYPLOMOWY</t>
  </si>
  <si>
    <t>Seminarium dyplomowe</t>
  </si>
  <si>
    <t>MODUŁ 6 ( PRAKTYKI ZAWODOWE)</t>
  </si>
  <si>
    <t>Praktyki zawodowe (960 h)</t>
  </si>
  <si>
    <t>RAZEM godzin w semestrze</t>
  </si>
  <si>
    <t>RAZEM ECTS</t>
  </si>
  <si>
    <r>
      <rPr>
        <b/>
        <sz val="12"/>
        <color theme="1"/>
        <rFont val="Calibri"/>
      </rPr>
      <t>Stopień studiów</t>
    </r>
    <r>
      <rPr>
        <sz val="12"/>
        <color theme="1"/>
        <rFont val="Calibri"/>
      </rPr>
      <t xml:space="preserve">: pierwszy       </t>
    </r>
    <r>
      <rPr>
        <b/>
        <sz val="12"/>
        <color theme="1"/>
        <rFont val="Calibri"/>
      </rPr>
      <t>Profil</t>
    </r>
    <r>
      <rPr>
        <sz val="12"/>
        <color theme="1"/>
        <rFont val="Calibri"/>
      </rPr>
      <t xml:space="preserve">: praktyczny     </t>
    </r>
    <r>
      <rPr>
        <b/>
        <sz val="12"/>
        <color theme="1"/>
        <rFont val="Calibri"/>
      </rPr>
      <t>Forma</t>
    </r>
    <r>
      <rPr>
        <sz val="12"/>
        <color theme="1"/>
        <rFont val="Calibri"/>
      </rPr>
      <t>: niestacjonarna</t>
    </r>
  </si>
  <si>
    <t>PRAKTYKA</t>
  </si>
  <si>
    <t>LEKTORaTY</t>
  </si>
  <si>
    <t>ŚAMOKSZTAŁCENIE</t>
  </si>
  <si>
    <t xml:space="preserve">Ekonomika środowiska i zasobów naturalnych </t>
  </si>
  <si>
    <t>Strategie finansami publicznymi</t>
  </si>
  <si>
    <r>
      <t xml:space="preserve">Rok akademicki wejścia planu: </t>
    </r>
    <r>
      <rPr>
        <b/>
        <sz val="12"/>
        <color theme="1"/>
        <rFont val="Calibri"/>
      </rPr>
      <t>2023/2024</t>
    </r>
  </si>
  <si>
    <t>Wybrane elementy matematyki w zarządzaniu</t>
  </si>
  <si>
    <t>Socjologia ogólna</t>
  </si>
  <si>
    <t>Logistyka</t>
  </si>
  <si>
    <t>Elementy prawa rodzinnego i opiekuńczego/  
Elementy prawa cywilnego i karnego</t>
  </si>
  <si>
    <t>Zarządzanie w oświacie 
/Organizacja i nadzór systemu oświaty w Polsce</t>
  </si>
  <si>
    <t xml:space="preserve">Zarządzanie strategiczne w podmiotach leczniczych/ 
Zarządzanie i organizacja opieki zdrowotnej w Polsce </t>
  </si>
  <si>
    <t>Zarządzanie talentami i kreatywnością w organizacji/ 
Zarządzanie twórczym procesem biznesowym</t>
  </si>
  <si>
    <t>Kształtowanie własnego wizerunku menagera 
/Rozwój osobowo-zawodowy managera</t>
  </si>
  <si>
    <t xml:space="preserve">Coaching i mentoring/Trening umiejętności menadżerskich </t>
  </si>
  <si>
    <t>Psychologia zarządzania/Socjologia zarządzania</t>
  </si>
  <si>
    <t>Media społecznościowe i komunikacja medialna/ 
Public relations -reklama- kampania marketingowa</t>
  </si>
  <si>
    <t>Zarządzanie w branży IT/IT Management</t>
  </si>
  <si>
    <t>Pierwsza pomoc przedmedyczna/Ratownictwo medyczne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</si>
</sst>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</font>
    <font>
      <sz val="8"/>
      <color theme="1"/>
      <name val="Calibri"/>
      <scheme val="minor"/>
    </font>
    <font>
      <b/>
      <sz val="20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theme="1"/>
      <name val="Calibri"/>
    </font>
    <font>
      <sz val="11"/>
      <name val="Calibri"/>
    </font>
    <font>
      <sz val="8"/>
      <color theme="1"/>
      <name val="Calibri"/>
    </font>
    <font>
      <sz val="8"/>
      <color rgb="FF000000"/>
      <name val="Calibri"/>
    </font>
    <font>
      <sz val="14"/>
      <color theme="1"/>
      <name val="Calibri"/>
    </font>
    <font>
      <u/>
      <sz val="11"/>
      <color rgb="FF000000"/>
      <name val="Cambria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FFCC00"/>
        <bgColor rgb="FFFFCC00"/>
      </patternFill>
    </fill>
    <fill>
      <patternFill patternType="solid">
        <fgColor rgb="FF00B0F0"/>
        <bgColor rgb="FF00B0F0"/>
      </patternFill>
    </fill>
    <fill>
      <patternFill patternType="solid">
        <fgColor rgb="FFFBE4D5"/>
        <bgColor rgb="FFFBE4D5"/>
      </patternFill>
    </fill>
  </fills>
  <borders count="6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top" wrapText="1"/>
    </xf>
    <xf numFmtId="0" fontId="1" fillId="2" borderId="12" xfId="0" applyFont="1" applyFill="1" applyBorder="1" applyAlignment="1">
      <alignment textRotation="90" wrapText="1"/>
    </xf>
    <xf numFmtId="0" fontId="1" fillId="0" borderId="13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5" xfId="0" applyFont="1" applyBorder="1" applyAlignment="1">
      <alignment textRotation="90"/>
    </xf>
    <xf numFmtId="0" fontId="1" fillId="0" borderId="16" xfId="0" applyFont="1" applyBorder="1" applyAlignment="1">
      <alignment textRotation="90" wrapText="1"/>
    </xf>
    <xf numFmtId="0" fontId="1" fillId="3" borderId="17" xfId="0" applyFont="1" applyFill="1" applyBorder="1" applyAlignment="1">
      <alignment textRotation="90" wrapText="1"/>
    </xf>
    <xf numFmtId="0" fontId="1" fillId="0" borderId="15" xfId="0" applyFont="1" applyBorder="1" applyAlignment="1">
      <alignment textRotation="90" wrapText="1"/>
    </xf>
    <xf numFmtId="0" fontId="8" fillId="0" borderId="0" xfId="0" applyFont="1" applyAlignment="1">
      <alignment vertical="top" textRotation="90" wrapText="1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22" xfId="0" applyFont="1" applyFill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3" borderId="26" xfId="0" applyFont="1" applyFill="1" applyBorder="1"/>
    <xf numFmtId="0" fontId="1" fillId="3" borderId="21" xfId="0" applyFont="1" applyFill="1" applyBorder="1"/>
    <xf numFmtId="0" fontId="1" fillId="0" borderId="27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2" borderId="31" xfId="0" applyFont="1" applyFill="1" applyBorder="1"/>
    <xf numFmtId="0" fontId="1" fillId="0" borderId="32" xfId="0" applyFont="1" applyBorder="1"/>
    <xf numFmtId="0" fontId="1" fillId="3" borderId="30" xfId="0" applyFont="1" applyFill="1" applyBorder="1"/>
    <xf numFmtId="0" fontId="8" fillId="0" borderId="0" xfId="0" applyFont="1" applyAlignment="1">
      <alignment vertical="top" wrapText="1"/>
    </xf>
    <xf numFmtId="0" fontId="1" fillId="0" borderId="30" xfId="0" applyFont="1" applyBorder="1" applyAlignment="1">
      <alignment horizontal="center"/>
    </xf>
    <xf numFmtId="0" fontId="6" fillId="0" borderId="33" xfId="0" applyFont="1" applyBorder="1"/>
    <xf numFmtId="0" fontId="8" fillId="0" borderId="0" xfId="0" applyFont="1" applyAlignment="1">
      <alignment vertical="top" wrapText="1"/>
    </xf>
    <xf numFmtId="0" fontId="6" fillId="0" borderId="27" xfId="0" applyFont="1" applyBorder="1"/>
    <xf numFmtId="0" fontId="6" fillId="0" borderId="32" xfId="0" applyFont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28" xfId="0" applyFont="1" applyFill="1" applyBorder="1"/>
    <xf numFmtId="0" fontId="1" fillId="5" borderId="31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0" borderId="2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41" xfId="0" applyFont="1" applyBorder="1"/>
    <xf numFmtId="0" fontId="1" fillId="3" borderId="36" xfId="0" applyFont="1" applyFill="1" applyBorder="1"/>
    <xf numFmtId="0" fontId="1" fillId="5" borderId="35" xfId="0" applyFont="1" applyFill="1" applyBorder="1" applyAlignment="1">
      <alignment horizontal="center"/>
    </xf>
    <xf numFmtId="0" fontId="1" fillId="5" borderId="40" xfId="0" applyFont="1" applyFill="1" applyBorder="1"/>
    <xf numFmtId="0" fontId="1" fillId="0" borderId="29" xfId="0" applyFont="1" applyBorder="1" applyAlignment="1">
      <alignment horizontal="center"/>
    </xf>
    <xf numFmtId="0" fontId="1" fillId="6" borderId="28" xfId="0" applyFont="1" applyFill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3" borderId="47" xfId="0" applyFont="1" applyFill="1" applyBorder="1"/>
    <xf numFmtId="0" fontId="1" fillId="6" borderId="48" xfId="0" applyFont="1" applyFill="1" applyBorder="1"/>
    <xf numFmtId="0" fontId="1" fillId="0" borderId="49" xfId="0" applyFont="1" applyBorder="1"/>
    <xf numFmtId="0" fontId="9" fillId="7" borderId="0" xfId="0" applyFont="1" applyFill="1" applyAlignment="1">
      <alignment horizontal="left" vertical="top" wrapText="1"/>
    </xf>
    <xf numFmtId="0" fontId="6" fillId="0" borderId="30" xfId="0" applyFont="1" applyBorder="1"/>
    <xf numFmtId="0" fontId="1" fillId="5" borderId="29" xfId="0" applyFont="1" applyFill="1" applyBorder="1"/>
    <xf numFmtId="0" fontId="1" fillId="8" borderId="29" xfId="0" applyFont="1" applyFill="1" applyBorder="1" applyAlignment="1">
      <alignment horizontal="center"/>
    </xf>
    <xf numFmtId="0" fontId="1" fillId="6" borderId="29" xfId="0" applyFont="1" applyFill="1" applyBorder="1"/>
    <xf numFmtId="0" fontId="1" fillId="5" borderId="30" xfId="0" applyFont="1" applyFill="1" applyBorder="1"/>
    <xf numFmtId="0" fontId="1" fillId="9" borderId="50" xfId="0" applyFont="1" applyFill="1" applyBorder="1"/>
    <xf numFmtId="0" fontId="6" fillId="9" borderId="51" xfId="0" applyFont="1" applyFill="1" applyBorder="1" applyAlignment="1">
      <alignment wrapText="1"/>
    </xf>
    <xf numFmtId="0" fontId="1" fillId="9" borderId="51" xfId="0" applyFont="1" applyFill="1" applyBorder="1"/>
    <xf numFmtId="0" fontId="1" fillId="9" borderId="52" xfId="0" applyFont="1" applyFill="1" applyBorder="1"/>
    <xf numFmtId="0" fontId="1" fillId="10" borderId="50" xfId="0" applyFont="1" applyFill="1" applyBorder="1"/>
    <xf numFmtId="0" fontId="1" fillId="11" borderId="50" xfId="0" applyFont="1" applyFill="1" applyBorder="1"/>
    <xf numFmtId="0" fontId="1" fillId="8" borderId="53" xfId="0" applyFont="1" applyFill="1" applyBorder="1"/>
    <xf numFmtId="0" fontId="1" fillId="8" borderId="54" xfId="0" applyFont="1" applyFill="1" applyBorder="1" applyAlignment="1">
      <alignment vertical="center"/>
    </xf>
    <xf numFmtId="0" fontId="1" fillId="8" borderId="55" xfId="0" applyFont="1" applyFill="1" applyBorder="1"/>
    <xf numFmtId="0" fontId="1" fillId="8" borderId="56" xfId="0" applyFont="1" applyFill="1" applyBorder="1"/>
    <xf numFmtId="0" fontId="1" fillId="12" borderId="61" xfId="0" applyFont="1" applyFill="1" applyBorder="1" applyAlignment="1">
      <alignment vertical="center"/>
    </xf>
    <xf numFmtId="0" fontId="1" fillId="12" borderId="62" xfId="0" applyFont="1" applyFill="1" applyBorder="1" applyAlignment="1">
      <alignment vertical="center"/>
    </xf>
    <xf numFmtId="0" fontId="1" fillId="12" borderId="63" xfId="0" applyFont="1" applyFill="1" applyBorder="1" applyAlignment="1">
      <alignment vertical="center"/>
    </xf>
    <xf numFmtId="0" fontId="10" fillId="12" borderId="6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8" fillId="0" borderId="65" xfId="0" applyFont="1" applyBorder="1" applyAlignment="1">
      <alignment vertical="top" wrapText="1"/>
    </xf>
    <xf numFmtId="0" fontId="1" fillId="3" borderId="54" xfId="0" applyFont="1" applyFill="1" applyBorder="1" applyAlignment="1">
      <alignment textRotation="90" wrapText="1"/>
    </xf>
    <xf numFmtId="0" fontId="1" fillId="3" borderId="66" xfId="0" applyFont="1" applyFill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0" fontId="1" fillId="0" borderId="36" xfId="0" applyFont="1" applyBorder="1"/>
    <xf numFmtId="0" fontId="1" fillId="0" borderId="40" xfId="0" applyFont="1" applyBorder="1" applyAlignment="1">
      <alignment horizontal="center"/>
    </xf>
    <xf numFmtId="0" fontId="6" fillId="0" borderId="42" xfId="0" applyFont="1" applyBorder="1"/>
    <xf numFmtId="0" fontId="6" fillId="0" borderId="35" xfId="0" applyFont="1" applyBorder="1"/>
    <xf numFmtId="0" fontId="6" fillId="0" borderId="36" xfId="0" applyFont="1" applyBorder="1"/>
    <xf numFmtId="0" fontId="1" fillId="5" borderId="42" xfId="0" applyFont="1" applyFill="1" applyBorder="1"/>
    <xf numFmtId="0" fontId="1" fillId="0" borderId="35" xfId="0" applyFont="1" applyBorder="1" applyAlignment="1">
      <alignment horizontal="center" vertical="center"/>
    </xf>
    <xf numFmtId="0" fontId="1" fillId="0" borderId="48" xfId="0" applyFont="1" applyBorder="1"/>
    <xf numFmtId="0" fontId="1" fillId="0" borderId="47" xfId="0" applyFont="1" applyBorder="1"/>
    <xf numFmtId="0" fontId="1" fillId="3" borderId="46" xfId="0" applyFont="1" applyFill="1" applyBorder="1"/>
    <xf numFmtId="0" fontId="1" fillId="0" borderId="31" xfId="0" applyFont="1" applyBorder="1" applyAlignment="1">
      <alignment horizontal="center"/>
    </xf>
    <xf numFmtId="0" fontId="8" fillId="7" borderId="65" xfId="0" applyFont="1" applyFill="1" applyBorder="1" applyAlignment="1">
      <alignment vertical="top" wrapText="1"/>
    </xf>
    <xf numFmtId="0" fontId="1" fillId="11" borderId="57" xfId="0" applyFont="1" applyFill="1" applyBorder="1"/>
    <xf numFmtId="0" fontId="10" fillId="12" borderId="63" xfId="0" applyFont="1" applyFill="1" applyBorder="1" applyAlignment="1">
      <alignment vertical="center"/>
    </xf>
    <xf numFmtId="0" fontId="12" fillId="0" borderId="33" xfId="0" applyFont="1" applyBorder="1"/>
    <xf numFmtId="0" fontId="12" fillId="0" borderId="27" xfId="0" applyFont="1" applyBorder="1"/>
    <xf numFmtId="0" fontId="12" fillId="0" borderId="32" xfId="0" applyFont="1" applyBorder="1"/>
    <xf numFmtId="0" fontId="13" fillId="0" borderId="36" xfId="0" applyFont="1" applyBorder="1"/>
    <xf numFmtId="0" fontId="6" fillId="0" borderId="36" xfId="0" applyFont="1" applyBorder="1" applyAlignment="1">
      <alignment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8" borderId="57" xfId="0" applyFont="1" applyFill="1" applyBorder="1" applyAlignment="1">
      <alignment horizontal="center"/>
    </xf>
    <xf numFmtId="0" fontId="7" fillId="0" borderId="58" xfId="0" applyFont="1" applyBorder="1"/>
    <xf numFmtId="0" fontId="7" fillId="0" borderId="59" xfId="0" applyFont="1" applyBorder="1"/>
    <xf numFmtId="0" fontId="1" fillId="8" borderId="6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left"/>
    </xf>
    <xf numFmtId="0" fontId="7" fillId="0" borderId="33" xfId="0" applyFont="1" applyBorder="1"/>
    <xf numFmtId="0" fontId="7" fillId="0" borderId="34" xfId="0" applyFont="1" applyBorder="1"/>
    <xf numFmtId="0" fontId="1" fillId="4" borderId="4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11" xfId="0" applyFont="1" applyBorder="1"/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0" fillId="0" borderId="0" xfId="0" applyFont="1" applyAlignment="1"/>
    <xf numFmtId="0" fontId="7" fillId="0" borderId="8" xfId="0" applyFont="1" applyBorder="1"/>
    <xf numFmtId="0" fontId="1" fillId="0" borderId="4" xfId="0" applyFont="1" applyBorder="1" applyAlignment="1">
      <alignment horizontal="center" textRotation="90" wrapText="1"/>
    </xf>
    <xf numFmtId="0" fontId="7" fillId="0" borderId="7" xfId="0" applyFont="1" applyBorder="1"/>
    <xf numFmtId="0" fontId="7" fillId="0" borderId="9" xfId="0" applyFont="1" applyBorder="1"/>
    <xf numFmtId="0" fontId="1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1" fillId="0" borderId="1" xfId="0" applyFont="1" applyBorder="1" applyAlignment="1">
      <alignment horizontal="center" vertical="center"/>
    </xf>
    <xf numFmtId="0" fontId="7" fillId="0" borderId="5" xfId="0" applyFont="1" applyBorder="1"/>
    <xf numFmtId="0" fontId="7" fillId="0" borderId="1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60" xfId="0" applyFont="1" applyBorder="1"/>
    <xf numFmtId="0" fontId="1" fillId="4" borderId="35" xfId="0" applyFont="1" applyFill="1" applyBorder="1" applyAlignment="1">
      <alignment horizontal="left"/>
    </xf>
    <xf numFmtId="0" fontId="7" fillId="0" borderId="42" xfId="0" applyFont="1" applyBorder="1"/>
    <xf numFmtId="0" fontId="7" fillId="0" borderId="37" xfId="0" applyFont="1" applyBorder="1"/>
    <xf numFmtId="0" fontId="1" fillId="4" borderId="36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305300" cy="981075"/>
    <xdr:pic>
      <xdr:nvPicPr>
        <xdr:cNvPr id="2" name="image1.png" title="Obraz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19575" cy="962025"/>
    <xdr:pic>
      <xdr:nvPicPr>
        <xdr:cNvPr id="2" name="image1.png" title="Obraz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19575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1"/>
  <sheetViews>
    <sheetView view="pageBreakPreview" zoomScale="80" zoomScaleNormal="100" zoomScaleSheetLayoutView="80" workbookViewId="0">
      <pane ySplit="12" topLeftCell="A70" activePane="bottomLeft" state="frozen"/>
      <selection pane="bottomLeft" activeCell="Q64" sqref="Q64"/>
    </sheetView>
  </sheetViews>
  <sheetFormatPr defaultColWidth="14.42578125" defaultRowHeight="15" customHeight="1" x14ac:dyDescent="0.25"/>
  <cols>
    <col min="1" max="1" width="8.7109375" customWidth="1"/>
    <col min="2" max="2" width="48.7109375" customWidth="1"/>
    <col min="3" max="3" width="6.7109375" customWidth="1"/>
    <col min="4" max="5" width="5.7109375" customWidth="1"/>
    <col min="6" max="6" width="6.42578125" customWidth="1"/>
    <col min="7" max="7" width="6.7109375" customWidth="1"/>
    <col min="8" max="13" width="5.7109375" customWidth="1"/>
    <col min="14" max="14" width="6.7109375" customWidth="1"/>
    <col min="15" max="33" width="5.7109375" customWidth="1"/>
    <col min="34" max="34" width="24.85546875" customWidth="1"/>
    <col min="35" max="53" width="9.140625" customWidth="1"/>
  </cols>
  <sheetData>
    <row r="1" spans="1:53" ht="14.25" customHeight="1" x14ac:dyDescent="0.25">
      <c r="F1" s="1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x14ac:dyDescent="0.4">
      <c r="A2" s="135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36" t="s">
        <v>1</v>
      </c>
      <c r="AC2" s="124"/>
      <c r="AD2" s="124"/>
      <c r="AE2" s="124"/>
      <c r="AF2" s="124"/>
      <c r="AG2" s="124"/>
      <c r="AH2" s="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4.25" customHeight="1" x14ac:dyDescent="0.3">
      <c r="A3" s="137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14.25" customHeight="1" x14ac:dyDescent="0.25">
      <c r="A4" s="138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4.25" customHeight="1" x14ac:dyDescent="0.25">
      <c r="A5" s="138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2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14.25" customHeight="1" x14ac:dyDescent="0.25">
      <c r="A6" s="138" t="s">
        <v>93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8.25" customHeight="1" x14ac:dyDescent="0.25">
      <c r="F7" s="1"/>
      <c r="AH7" s="2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4.25" hidden="1" customHeight="1" x14ac:dyDescent="0.25">
      <c r="F8" s="1"/>
      <c r="AH8" s="2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4.25" hidden="1" customHeight="1" x14ac:dyDescent="0.25">
      <c r="F9" s="1"/>
      <c r="AH9" s="2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16.5" customHeight="1" x14ac:dyDescent="0.25">
      <c r="A10" s="132" t="s">
        <v>5</v>
      </c>
      <c r="B10" s="119" t="s">
        <v>6</v>
      </c>
      <c r="C10" s="122" t="s">
        <v>7</v>
      </c>
      <c r="D10" s="123" t="s">
        <v>8</v>
      </c>
      <c r="E10" s="126" t="s">
        <v>9</v>
      </c>
      <c r="F10" s="129" t="s">
        <v>10</v>
      </c>
      <c r="G10" s="130"/>
      <c r="H10" s="130"/>
      <c r="I10" s="130"/>
      <c r="J10" s="130"/>
      <c r="K10" s="130"/>
      <c r="L10" s="130"/>
      <c r="M10" s="130"/>
      <c r="N10" s="130"/>
      <c r="O10" s="131"/>
      <c r="P10" s="139" t="s">
        <v>11</v>
      </c>
      <c r="Q10" s="130"/>
      <c r="R10" s="130"/>
      <c r="S10" s="130"/>
      <c r="T10" s="130"/>
      <c r="U10" s="131"/>
      <c r="V10" s="140" t="s">
        <v>12</v>
      </c>
      <c r="W10" s="130"/>
      <c r="X10" s="130"/>
      <c r="Y10" s="130"/>
      <c r="Z10" s="130"/>
      <c r="AA10" s="131"/>
      <c r="AB10" s="140" t="s">
        <v>13</v>
      </c>
      <c r="AC10" s="130"/>
      <c r="AD10" s="130"/>
      <c r="AE10" s="130"/>
      <c r="AF10" s="130"/>
      <c r="AG10" s="131"/>
      <c r="AH10" s="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6.5" customHeight="1" x14ac:dyDescent="0.25">
      <c r="A11" s="133"/>
      <c r="B11" s="120"/>
      <c r="C11" s="120"/>
      <c r="D11" s="124"/>
      <c r="E11" s="127"/>
      <c r="F11" s="125"/>
      <c r="G11" s="125"/>
      <c r="H11" s="125"/>
      <c r="I11" s="125"/>
      <c r="J11" s="125"/>
      <c r="K11" s="125"/>
      <c r="L11" s="125"/>
      <c r="M11" s="125"/>
      <c r="N11" s="125"/>
      <c r="O11" s="128"/>
      <c r="P11" s="139" t="s">
        <v>14</v>
      </c>
      <c r="Q11" s="130"/>
      <c r="R11" s="131"/>
      <c r="S11" s="140" t="s">
        <v>15</v>
      </c>
      <c r="T11" s="130"/>
      <c r="U11" s="131"/>
      <c r="V11" s="140" t="s">
        <v>16</v>
      </c>
      <c r="W11" s="130"/>
      <c r="X11" s="131"/>
      <c r="Y11" s="140" t="s">
        <v>17</v>
      </c>
      <c r="Z11" s="130"/>
      <c r="AA11" s="131"/>
      <c r="AB11" s="140" t="s">
        <v>18</v>
      </c>
      <c r="AC11" s="130"/>
      <c r="AD11" s="131"/>
      <c r="AE11" s="140" t="s">
        <v>19</v>
      </c>
      <c r="AF11" s="130"/>
      <c r="AG11" s="131"/>
      <c r="AH11" s="2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75.75" customHeight="1" x14ac:dyDescent="0.25">
      <c r="A12" s="134"/>
      <c r="B12" s="121"/>
      <c r="C12" s="121"/>
      <c r="D12" s="125"/>
      <c r="E12" s="128"/>
      <c r="F12" s="3" t="s">
        <v>20</v>
      </c>
      <c r="G12" s="4" t="s">
        <v>21</v>
      </c>
      <c r="H12" s="4" t="s">
        <v>22</v>
      </c>
      <c r="I12" s="4" t="s">
        <v>23</v>
      </c>
      <c r="J12" s="4" t="s">
        <v>24</v>
      </c>
      <c r="K12" s="4" t="s">
        <v>25</v>
      </c>
      <c r="L12" s="4" t="s">
        <v>26</v>
      </c>
      <c r="M12" s="4" t="s">
        <v>27</v>
      </c>
      <c r="N12" s="4" t="s">
        <v>28</v>
      </c>
      <c r="O12" s="5" t="s">
        <v>29</v>
      </c>
      <c r="P12" s="6" t="s">
        <v>22</v>
      </c>
      <c r="Q12" s="7" t="s">
        <v>30</v>
      </c>
      <c r="R12" s="8" t="s">
        <v>31</v>
      </c>
      <c r="S12" s="9" t="s">
        <v>32</v>
      </c>
      <c r="T12" s="7" t="s">
        <v>30</v>
      </c>
      <c r="U12" s="8" t="s">
        <v>31</v>
      </c>
      <c r="V12" s="9" t="s">
        <v>22</v>
      </c>
      <c r="W12" s="7" t="s">
        <v>30</v>
      </c>
      <c r="X12" s="8" t="s">
        <v>7</v>
      </c>
      <c r="Y12" s="9" t="s">
        <v>22</v>
      </c>
      <c r="Z12" s="7" t="s">
        <v>30</v>
      </c>
      <c r="AA12" s="8" t="s">
        <v>7</v>
      </c>
      <c r="AB12" s="9" t="s">
        <v>22</v>
      </c>
      <c r="AC12" s="7" t="s">
        <v>30</v>
      </c>
      <c r="AD12" s="8" t="s">
        <v>31</v>
      </c>
      <c r="AE12" s="9" t="s">
        <v>22</v>
      </c>
      <c r="AF12" s="7" t="s">
        <v>30</v>
      </c>
      <c r="AG12" s="8" t="s">
        <v>7</v>
      </c>
      <c r="AH12" s="10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14.25" customHeight="1" x14ac:dyDescent="0.25">
      <c r="A13" s="11"/>
      <c r="B13" s="11"/>
      <c r="C13" s="12"/>
      <c r="D13" s="13"/>
      <c r="E13" s="14"/>
      <c r="F13" s="15"/>
      <c r="G13" s="13"/>
      <c r="H13" s="13"/>
      <c r="I13" s="13"/>
      <c r="J13" s="13"/>
      <c r="K13" s="13"/>
      <c r="L13" s="13"/>
      <c r="M13" s="13"/>
      <c r="N13" s="13"/>
      <c r="O13" s="16"/>
      <c r="P13" s="17"/>
      <c r="Q13" s="18"/>
      <c r="R13" s="19"/>
      <c r="S13" s="12"/>
      <c r="T13" s="13"/>
      <c r="U13" s="20"/>
      <c r="V13" s="17"/>
      <c r="W13" s="18"/>
      <c r="X13" s="19"/>
      <c r="Y13" s="12"/>
      <c r="Z13" s="13"/>
      <c r="AA13" s="20"/>
      <c r="AB13" s="17"/>
      <c r="AC13" s="18"/>
      <c r="AD13" s="19"/>
      <c r="AE13" s="17"/>
      <c r="AF13" s="18"/>
      <c r="AG13" s="19"/>
      <c r="AH13" s="2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14.25" customHeight="1" x14ac:dyDescent="0.25">
      <c r="A14" s="21"/>
      <c r="B14" s="22"/>
      <c r="C14" s="23"/>
      <c r="D14" s="24"/>
      <c r="E14" s="25"/>
      <c r="F14" s="26"/>
      <c r="G14" s="24"/>
      <c r="H14" s="24"/>
      <c r="I14" s="24"/>
      <c r="J14" s="24"/>
      <c r="K14" s="24"/>
      <c r="L14" s="24"/>
      <c r="M14" s="24"/>
      <c r="N14" s="24"/>
      <c r="O14" s="27"/>
      <c r="P14" s="23"/>
      <c r="Q14" s="24"/>
      <c r="R14" s="28"/>
      <c r="S14" s="23"/>
      <c r="T14" s="24"/>
      <c r="U14" s="28"/>
      <c r="V14" s="23"/>
      <c r="W14" s="24"/>
      <c r="X14" s="28"/>
      <c r="Y14" s="23"/>
      <c r="Z14" s="24"/>
      <c r="AA14" s="28"/>
      <c r="AB14" s="23"/>
      <c r="AC14" s="24"/>
      <c r="AD14" s="28"/>
      <c r="AE14" s="23"/>
      <c r="AF14" s="24"/>
      <c r="AG14" s="28"/>
      <c r="AH14" s="2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19.5" customHeight="1" x14ac:dyDescent="0.25">
      <c r="A15" s="114" t="s">
        <v>33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6"/>
      <c r="AH15" s="29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3" ht="19.5" customHeight="1" x14ac:dyDescent="0.25">
      <c r="A16" s="30">
        <v>1</v>
      </c>
      <c r="B16" s="31" t="s">
        <v>34</v>
      </c>
      <c r="C16" s="23">
        <v>0</v>
      </c>
      <c r="D16" s="24"/>
      <c r="E16" s="25" t="s">
        <v>35</v>
      </c>
      <c r="F16" s="26">
        <f t="shared" ref="F16:F22" si="0">SUM(N16+G16)</f>
        <v>60</v>
      </c>
      <c r="G16" s="24">
        <f t="shared" ref="G16:G22" si="1">SUM(H16+I16+J16+K16+L16+M16+O16)</f>
        <v>60</v>
      </c>
      <c r="H16" s="24"/>
      <c r="I16" s="24">
        <v>60</v>
      </c>
      <c r="J16" s="24"/>
      <c r="K16" s="24"/>
      <c r="L16" s="24"/>
      <c r="M16" s="24"/>
      <c r="N16" s="24"/>
      <c r="O16" s="27"/>
      <c r="P16" s="23"/>
      <c r="Q16" s="24">
        <v>30</v>
      </c>
      <c r="R16" s="28">
        <v>0</v>
      </c>
      <c r="S16" s="23"/>
      <c r="T16" s="24">
        <v>30</v>
      </c>
      <c r="U16" s="28">
        <v>0</v>
      </c>
      <c r="V16" s="23"/>
      <c r="W16" s="24"/>
      <c r="X16" s="28"/>
      <c r="Y16" s="23"/>
      <c r="Z16" s="24"/>
      <c r="AA16" s="28"/>
      <c r="AB16" s="23"/>
      <c r="AC16" s="24"/>
      <c r="AD16" s="28"/>
      <c r="AE16" s="23"/>
      <c r="AF16" s="24"/>
      <c r="AG16" s="28"/>
      <c r="AH16" s="32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3" ht="19.5" customHeight="1" x14ac:dyDescent="0.25">
      <c r="A17" s="30">
        <v>2</v>
      </c>
      <c r="B17" s="31" t="s">
        <v>36</v>
      </c>
      <c r="C17" s="23">
        <v>1</v>
      </c>
      <c r="D17" s="24"/>
      <c r="E17" s="25" t="s">
        <v>35</v>
      </c>
      <c r="F17" s="26">
        <f t="shared" si="0"/>
        <v>25</v>
      </c>
      <c r="G17" s="24">
        <f t="shared" si="1"/>
        <v>13</v>
      </c>
      <c r="H17" s="24">
        <v>10</v>
      </c>
      <c r="I17" s="24"/>
      <c r="J17" s="24"/>
      <c r="K17" s="24"/>
      <c r="L17" s="24"/>
      <c r="M17" s="24"/>
      <c r="N17" s="24">
        <v>12</v>
      </c>
      <c r="O17" s="27">
        <v>3</v>
      </c>
      <c r="P17" s="23">
        <v>10</v>
      </c>
      <c r="Q17" s="24">
        <v>3</v>
      </c>
      <c r="R17" s="28">
        <v>1</v>
      </c>
      <c r="S17" s="23"/>
      <c r="T17" s="24"/>
      <c r="U17" s="28"/>
      <c r="V17" s="23"/>
      <c r="W17" s="24"/>
      <c r="X17" s="28"/>
      <c r="Y17" s="23"/>
      <c r="Z17" s="24"/>
      <c r="AA17" s="28"/>
      <c r="AB17" s="23"/>
      <c r="AC17" s="24"/>
      <c r="AD17" s="28"/>
      <c r="AE17" s="23"/>
      <c r="AF17" s="24"/>
      <c r="AG17" s="28"/>
      <c r="AH17" s="32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3" ht="19.5" customHeight="1" x14ac:dyDescent="0.25">
      <c r="A18" s="21">
        <v>3</v>
      </c>
      <c r="B18" s="33" t="s">
        <v>37</v>
      </c>
      <c r="C18" s="23">
        <v>3</v>
      </c>
      <c r="D18" s="24"/>
      <c r="E18" s="25" t="s">
        <v>35</v>
      </c>
      <c r="F18" s="26">
        <f t="shared" si="0"/>
        <v>75</v>
      </c>
      <c r="G18" s="24">
        <f t="shared" si="1"/>
        <v>40</v>
      </c>
      <c r="H18" s="24"/>
      <c r="I18" s="24"/>
      <c r="J18" s="24"/>
      <c r="K18" s="24">
        <v>30</v>
      </c>
      <c r="L18" s="24"/>
      <c r="M18" s="24"/>
      <c r="N18" s="24">
        <v>35</v>
      </c>
      <c r="O18" s="27">
        <v>10</v>
      </c>
      <c r="P18" s="23"/>
      <c r="Q18" s="24"/>
      <c r="R18" s="28"/>
      <c r="S18" s="23"/>
      <c r="T18" s="24">
        <v>40</v>
      </c>
      <c r="U18" s="28">
        <v>3</v>
      </c>
      <c r="V18" s="23"/>
      <c r="W18" s="24"/>
      <c r="X18" s="28"/>
      <c r="Y18" s="23"/>
      <c r="Z18" s="24"/>
      <c r="AA18" s="28"/>
      <c r="AB18" s="23"/>
      <c r="AC18" s="24"/>
      <c r="AD18" s="28"/>
      <c r="AE18" s="23"/>
      <c r="AF18" s="24"/>
      <c r="AG18" s="28"/>
      <c r="AH18" s="32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3" ht="19.5" customHeight="1" x14ac:dyDescent="0.25">
      <c r="A19" s="21">
        <v>4</v>
      </c>
      <c r="B19" s="33" t="s">
        <v>38</v>
      </c>
      <c r="C19" s="23">
        <v>3</v>
      </c>
      <c r="D19" s="24" t="s">
        <v>39</v>
      </c>
      <c r="E19" s="25" t="s">
        <v>35</v>
      </c>
      <c r="F19" s="26">
        <f t="shared" si="0"/>
        <v>75</v>
      </c>
      <c r="G19" s="24">
        <f t="shared" si="1"/>
        <v>40</v>
      </c>
      <c r="H19" s="24">
        <v>10</v>
      </c>
      <c r="I19" s="24">
        <v>20</v>
      </c>
      <c r="J19" s="24"/>
      <c r="K19" s="24"/>
      <c r="L19" s="24"/>
      <c r="M19" s="24"/>
      <c r="N19" s="24">
        <v>35</v>
      </c>
      <c r="O19" s="27">
        <v>10</v>
      </c>
      <c r="P19" s="23">
        <v>10</v>
      </c>
      <c r="Q19" s="24">
        <v>30</v>
      </c>
      <c r="R19" s="28">
        <v>3</v>
      </c>
      <c r="S19" s="23"/>
      <c r="T19" s="24"/>
      <c r="U19" s="28"/>
      <c r="V19" s="23"/>
      <c r="W19" s="24"/>
      <c r="X19" s="28"/>
      <c r="Y19" s="23"/>
      <c r="Z19" s="24"/>
      <c r="AA19" s="28"/>
      <c r="AB19" s="23"/>
      <c r="AC19" s="24"/>
      <c r="AD19" s="28"/>
      <c r="AE19" s="23"/>
      <c r="AF19" s="24"/>
      <c r="AG19" s="28"/>
      <c r="AH19" s="32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3" ht="19.5" customHeight="1" x14ac:dyDescent="0.25">
      <c r="A20" s="21">
        <v>5</v>
      </c>
      <c r="B20" s="33" t="s">
        <v>40</v>
      </c>
      <c r="C20" s="23">
        <v>3</v>
      </c>
      <c r="D20" s="24"/>
      <c r="E20" s="25" t="s">
        <v>35</v>
      </c>
      <c r="F20" s="26">
        <f t="shared" si="0"/>
        <v>75</v>
      </c>
      <c r="G20" s="24">
        <f t="shared" si="1"/>
        <v>40</v>
      </c>
      <c r="H20" s="24">
        <v>10</v>
      </c>
      <c r="I20" s="24">
        <v>20</v>
      </c>
      <c r="J20" s="24"/>
      <c r="K20" s="24"/>
      <c r="L20" s="24"/>
      <c r="M20" s="24"/>
      <c r="N20" s="24">
        <v>35</v>
      </c>
      <c r="O20" s="27">
        <v>10</v>
      </c>
      <c r="P20" s="23">
        <v>10</v>
      </c>
      <c r="Q20" s="24">
        <v>30</v>
      </c>
      <c r="R20" s="28">
        <v>3</v>
      </c>
      <c r="S20" s="23"/>
      <c r="T20" s="24"/>
      <c r="U20" s="28"/>
      <c r="V20" s="23"/>
      <c r="W20" s="24"/>
      <c r="X20" s="28"/>
      <c r="Y20" s="23"/>
      <c r="Z20" s="24"/>
      <c r="AA20" s="28"/>
      <c r="AB20" s="23"/>
      <c r="AC20" s="24"/>
      <c r="AD20" s="28"/>
      <c r="AE20" s="23"/>
      <c r="AF20" s="24"/>
      <c r="AG20" s="28"/>
      <c r="AH20" s="32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3" ht="19.5" customHeight="1" x14ac:dyDescent="0.25">
      <c r="A21" s="21">
        <v>6</v>
      </c>
      <c r="B21" s="33" t="s">
        <v>41</v>
      </c>
      <c r="C21" s="23">
        <v>8</v>
      </c>
      <c r="D21" s="24"/>
      <c r="E21" s="25" t="s">
        <v>35</v>
      </c>
      <c r="F21" s="26">
        <f t="shared" si="0"/>
        <v>200</v>
      </c>
      <c r="G21" s="24">
        <f t="shared" si="1"/>
        <v>108</v>
      </c>
      <c r="H21" s="24"/>
      <c r="I21" s="24"/>
      <c r="J21" s="24"/>
      <c r="K21" s="24"/>
      <c r="L21" s="24">
        <v>80</v>
      </c>
      <c r="M21" s="24"/>
      <c r="N21" s="24">
        <v>92</v>
      </c>
      <c r="O21" s="27">
        <v>28</v>
      </c>
      <c r="P21" s="23"/>
      <c r="Q21" s="24">
        <v>27</v>
      </c>
      <c r="R21" s="28">
        <v>2</v>
      </c>
      <c r="S21" s="23"/>
      <c r="T21" s="24">
        <v>27</v>
      </c>
      <c r="U21" s="28">
        <v>2</v>
      </c>
      <c r="V21" s="23"/>
      <c r="W21" s="24">
        <v>27</v>
      </c>
      <c r="X21" s="28">
        <v>2</v>
      </c>
      <c r="Y21" s="23"/>
      <c r="Z21" s="24">
        <v>27</v>
      </c>
      <c r="AA21" s="28">
        <v>2</v>
      </c>
      <c r="AB21" s="23"/>
      <c r="AC21" s="24"/>
      <c r="AD21" s="28"/>
      <c r="AE21" s="23"/>
      <c r="AF21" s="24"/>
      <c r="AG21" s="28"/>
      <c r="AH21" s="32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3" ht="19.5" customHeight="1" x14ac:dyDescent="0.25">
      <c r="A22" s="21">
        <v>7</v>
      </c>
      <c r="B22" s="33" t="s">
        <v>42</v>
      </c>
      <c r="C22" s="23">
        <v>0</v>
      </c>
      <c r="D22" s="24"/>
      <c r="E22" s="25" t="s">
        <v>43</v>
      </c>
      <c r="F22" s="26">
        <f t="shared" si="0"/>
        <v>4</v>
      </c>
      <c r="G22" s="24">
        <f t="shared" si="1"/>
        <v>4</v>
      </c>
      <c r="H22" s="24">
        <v>4</v>
      </c>
      <c r="I22" s="24"/>
      <c r="J22" s="24"/>
      <c r="K22" s="24"/>
      <c r="L22" s="24"/>
      <c r="M22" s="24"/>
      <c r="N22" s="24"/>
      <c r="O22" s="27"/>
      <c r="P22" s="23">
        <v>4</v>
      </c>
      <c r="Q22" s="24"/>
      <c r="R22" s="28">
        <v>0</v>
      </c>
      <c r="S22" s="23"/>
      <c r="T22" s="24"/>
      <c r="U22" s="28"/>
      <c r="V22" s="23"/>
      <c r="W22" s="24"/>
      <c r="X22" s="28"/>
      <c r="Y22" s="23"/>
      <c r="Z22" s="24"/>
      <c r="AA22" s="28"/>
      <c r="AB22" s="23"/>
      <c r="AC22" s="24"/>
      <c r="AD22" s="28"/>
      <c r="AE22" s="23"/>
      <c r="AF22" s="24"/>
      <c r="AG22" s="28"/>
      <c r="AH22" s="32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3" ht="19.5" customHeight="1" x14ac:dyDescent="0.25">
      <c r="A23" s="21">
        <v>8</v>
      </c>
      <c r="B23" s="34" t="s">
        <v>44</v>
      </c>
      <c r="C23" s="23">
        <v>0</v>
      </c>
      <c r="D23" s="24"/>
      <c r="E23" s="25" t="s">
        <v>43</v>
      </c>
      <c r="F23" s="26">
        <v>2</v>
      </c>
      <c r="G23" s="24">
        <v>2</v>
      </c>
      <c r="H23" s="24">
        <v>2</v>
      </c>
      <c r="I23" s="24"/>
      <c r="J23" s="24"/>
      <c r="K23" s="24"/>
      <c r="L23" s="24"/>
      <c r="M23" s="24"/>
      <c r="N23" s="24"/>
      <c r="O23" s="27"/>
      <c r="P23" s="23">
        <v>2</v>
      </c>
      <c r="Q23" s="24"/>
      <c r="R23" s="28">
        <v>0</v>
      </c>
      <c r="S23" s="23"/>
      <c r="T23" s="24"/>
      <c r="U23" s="28"/>
      <c r="V23" s="23"/>
      <c r="W23" s="24"/>
      <c r="X23" s="28"/>
      <c r="Y23" s="23"/>
      <c r="Z23" s="24"/>
      <c r="AA23" s="28"/>
      <c r="AB23" s="23"/>
      <c r="AC23" s="24"/>
      <c r="AD23" s="28"/>
      <c r="AE23" s="23"/>
      <c r="AF23" s="24"/>
      <c r="AG23" s="28"/>
      <c r="AH23" s="32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3" ht="19.5" customHeight="1" x14ac:dyDescent="0.25">
      <c r="A24" s="35"/>
      <c r="B24" s="36" t="s">
        <v>45</v>
      </c>
      <c r="C24" s="37">
        <f>SUM(C16:C23)</f>
        <v>18</v>
      </c>
      <c r="D24" s="38"/>
      <c r="E24" s="39"/>
      <c r="F24" s="38">
        <f t="shared" ref="F24:N24" si="2">SUM(F16:F23)</f>
        <v>516</v>
      </c>
      <c r="G24" s="38">
        <f t="shared" si="2"/>
        <v>307</v>
      </c>
      <c r="H24" s="38">
        <f t="shared" si="2"/>
        <v>36</v>
      </c>
      <c r="I24" s="38">
        <f t="shared" si="2"/>
        <v>100</v>
      </c>
      <c r="J24" s="38">
        <f t="shared" si="2"/>
        <v>0</v>
      </c>
      <c r="K24" s="38">
        <f t="shared" si="2"/>
        <v>30</v>
      </c>
      <c r="L24" s="38">
        <f t="shared" si="2"/>
        <v>80</v>
      </c>
      <c r="M24" s="38">
        <f t="shared" si="2"/>
        <v>0</v>
      </c>
      <c r="N24" s="38">
        <f t="shared" si="2"/>
        <v>209</v>
      </c>
      <c r="O24" s="40"/>
      <c r="P24" s="37">
        <f t="shared" ref="P24:AG24" si="3">SUM(P16:P23)</f>
        <v>36</v>
      </c>
      <c r="Q24" s="38">
        <f t="shared" si="3"/>
        <v>120</v>
      </c>
      <c r="R24" s="39">
        <f t="shared" si="3"/>
        <v>9</v>
      </c>
      <c r="S24" s="37">
        <f t="shared" si="3"/>
        <v>0</v>
      </c>
      <c r="T24" s="38">
        <f t="shared" si="3"/>
        <v>97</v>
      </c>
      <c r="U24" s="39">
        <f t="shared" si="3"/>
        <v>5</v>
      </c>
      <c r="V24" s="37">
        <f t="shared" si="3"/>
        <v>0</v>
      </c>
      <c r="W24" s="38">
        <f t="shared" si="3"/>
        <v>27</v>
      </c>
      <c r="X24" s="39">
        <f t="shared" si="3"/>
        <v>2</v>
      </c>
      <c r="Y24" s="37">
        <f t="shared" si="3"/>
        <v>0</v>
      </c>
      <c r="Z24" s="38">
        <f t="shared" si="3"/>
        <v>27</v>
      </c>
      <c r="AA24" s="39">
        <f t="shared" si="3"/>
        <v>2</v>
      </c>
      <c r="AB24" s="37">
        <f t="shared" si="3"/>
        <v>0</v>
      </c>
      <c r="AC24" s="38">
        <f t="shared" si="3"/>
        <v>0</v>
      </c>
      <c r="AD24" s="39">
        <f t="shared" si="3"/>
        <v>0</v>
      </c>
      <c r="AE24" s="37">
        <f t="shared" si="3"/>
        <v>0</v>
      </c>
      <c r="AF24" s="38">
        <f t="shared" si="3"/>
        <v>0</v>
      </c>
      <c r="AG24" s="39">
        <f t="shared" si="3"/>
        <v>0</v>
      </c>
      <c r="AH24" s="29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41"/>
    </row>
    <row r="25" spans="1:53" ht="19.5" customHeight="1" x14ac:dyDescent="0.25">
      <c r="A25" s="114" t="s">
        <v>46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6"/>
      <c r="AH25" s="29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3" ht="19.5" customHeight="1" x14ac:dyDescent="0.25">
      <c r="A26" s="42">
        <v>9</v>
      </c>
      <c r="B26" s="33" t="s">
        <v>47</v>
      </c>
      <c r="C26" s="23">
        <v>3</v>
      </c>
      <c r="D26" s="24" t="s">
        <v>39</v>
      </c>
      <c r="E26" s="25" t="s">
        <v>35</v>
      </c>
      <c r="F26" s="26">
        <f t="shared" ref="F26:F35" si="4">SUM(G26+N26)</f>
        <v>75</v>
      </c>
      <c r="G26" s="24">
        <f t="shared" ref="G26:G35" si="5">SUM(H26+I26+J26+K26+L26+M26+O26)</f>
        <v>40</v>
      </c>
      <c r="H26" s="24">
        <v>20</v>
      </c>
      <c r="I26" s="24">
        <v>10</v>
      </c>
      <c r="J26" s="24"/>
      <c r="K26" s="24"/>
      <c r="L26" s="24"/>
      <c r="M26" s="24"/>
      <c r="N26" s="24">
        <v>35</v>
      </c>
      <c r="O26" s="27">
        <v>10</v>
      </c>
      <c r="P26" s="23">
        <v>20</v>
      </c>
      <c r="Q26" s="24">
        <v>20</v>
      </c>
      <c r="R26" s="28">
        <v>3</v>
      </c>
      <c r="S26" s="23"/>
      <c r="T26" s="24"/>
      <c r="U26" s="28"/>
      <c r="V26" s="23"/>
      <c r="W26" s="24"/>
      <c r="X26" s="28"/>
      <c r="Y26" s="23"/>
      <c r="Z26" s="24"/>
      <c r="AA26" s="28"/>
      <c r="AB26" s="23"/>
      <c r="AC26" s="24"/>
      <c r="AD26" s="28"/>
      <c r="AE26" s="23"/>
      <c r="AF26" s="24"/>
      <c r="AG26" s="28"/>
      <c r="AH26" s="32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3" ht="19.5" customHeight="1" x14ac:dyDescent="0.25">
      <c r="A27" s="43">
        <v>10</v>
      </c>
      <c r="B27" s="31" t="s">
        <v>48</v>
      </c>
      <c r="C27" s="23">
        <v>3</v>
      </c>
      <c r="D27" s="24"/>
      <c r="E27" s="25" t="s">
        <v>35</v>
      </c>
      <c r="F27" s="26">
        <f t="shared" si="4"/>
        <v>75</v>
      </c>
      <c r="G27" s="24">
        <f t="shared" si="5"/>
        <v>40</v>
      </c>
      <c r="H27" s="24">
        <v>10</v>
      </c>
      <c r="I27" s="24">
        <v>20</v>
      </c>
      <c r="J27" s="24"/>
      <c r="K27" s="24"/>
      <c r="L27" s="24"/>
      <c r="M27" s="24"/>
      <c r="N27" s="24">
        <v>35</v>
      </c>
      <c r="O27" s="27">
        <v>10</v>
      </c>
      <c r="P27" s="23">
        <v>10</v>
      </c>
      <c r="Q27" s="24">
        <v>20</v>
      </c>
      <c r="R27" s="28">
        <v>3</v>
      </c>
      <c r="S27" s="23"/>
      <c r="T27" s="24"/>
      <c r="U27" s="28"/>
      <c r="V27" s="23"/>
      <c r="W27" s="24"/>
      <c r="X27" s="28"/>
      <c r="Y27" s="23"/>
      <c r="Z27" s="24"/>
      <c r="AA27" s="28"/>
      <c r="AB27" s="23"/>
      <c r="AC27" s="24"/>
      <c r="AD27" s="28"/>
      <c r="AE27" s="23"/>
      <c r="AF27" s="24"/>
      <c r="AG27" s="28"/>
      <c r="AH27" s="32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3" ht="19.5" customHeight="1" x14ac:dyDescent="0.25">
      <c r="A28" s="43">
        <v>11</v>
      </c>
      <c r="B28" s="98" t="s">
        <v>49</v>
      </c>
      <c r="C28" s="23">
        <v>3</v>
      </c>
      <c r="D28" s="24"/>
      <c r="E28" s="25" t="s">
        <v>35</v>
      </c>
      <c r="F28" s="26">
        <f t="shared" si="4"/>
        <v>75</v>
      </c>
      <c r="G28" s="24">
        <f t="shared" si="5"/>
        <v>40</v>
      </c>
      <c r="H28" s="24">
        <v>20</v>
      </c>
      <c r="I28" s="24">
        <v>10</v>
      </c>
      <c r="J28" s="24"/>
      <c r="K28" s="24"/>
      <c r="L28" s="24"/>
      <c r="M28" s="24"/>
      <c r="N28" s="24">
        <v>35</v>
      </c>
      <c r="O28" s="27">
        <v>10</v>
      </c>
      <c r="P28" s="23">
        <v>20</v>
      </c>
      <c r="Q28" s="24">
        <v>20</v>
      </c>
      <c r="R28" s="28">
        <v>3</v>
      </c>
      <c r="S28" s="23"/>
      <c r="T28" s="24"/>
      <c r="U28" s="28"/>
      <c r="V28" s="23"/>
      <c r="W28" s="24"/>
      <c r="X28" s="28"/>
      <c r="Y28" s="23"/>
      <c r="Z28" s="24"/>
      <c r="AA28" s="28"/>
      <c r="AB28" s="23"/>
      <c r="AC28" s="24"/>
      <c r="AD28" s="28"/>
      <c r="AE28" s="23"/>
      <c r="AF28" s="24"/>
      <c r="AG28" s="28"/>
      <c r="AH28" s="32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3" ht="19.5" customHeight="1" x14ac:dyDescent="0.25">
      <c r="A29" s="43">
        <v>12</v>
      </c>
      <c r="B29" s="33" t="s">
        <v>50</v>
      </c>
      <c r="C29" s="23">
        <v>3</v>
      </c>
      <c r="D29" s="24" t="s">
        <v>39</v>
      </c>
      <c r="E29" s="25" t="s">
        <v>35</v>
      </c>
      <c r="F29" s="26">
        <f t="shared" si="4"/>
        <v>75</v>
      </c>
      <c r="G29" s="24">
        <f t="shared" si="5"/>
        <v>40</v>
      </c>
      <c r="H29" s="24">
        <v>20</v>
      </c>
      <c r="I29" s="24">
        <v>10</v>
      </c>
      <c r="J29" s="24"/>
      <c r="K29" s="24"/>
      <c r="L29" s="24"/>
      <c r="M29" s="24"/>
      <c r="N29" s="24">
        <v>35</v>
      </c>
      <c r="O29" s="27">
        <v>10</v>
      </c>
      <c r="P29" s="23"/>
      <c r="Q29" s="24"/>
      <c r="R29" s="28"/>
      <c r="S29" s="23">
        <v>20</v>
      </c>
      <c r="T29" s="24">
        <v>20</v>
      </c>
      <c r="U29" s="28">
        <v>3</v>
      </c>
      <c r="V29" s="23"/>
      <c r="W29" s="24"/>
      <c r="X29" s="28"/>
      <c r="Y29" s="23"/>
      <c r="Z29" s="24"/>
      <c r="AA29" s="28"/>
      <c r="AB29" s="23"/>
      <c r="AC29" s="24"/>
      <c r="AD29" s="28"/>
      <c r="AE29" s="23"/>
      <c r="AF29" s="24"/>
      <c r="AG29" s="28"/>
      <c r="AH29" s="32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3" ht="19.5" customHeight="1" x14ac:dyDescent="0.25">
      <c r="A30" s="42">
        <v>13</v>
      </c>
      <c r="B30" s="44" t="s">
        <v>51</v>
      </c>
      <c r="C30" s="23">
        <v>3</v>
      </c>
      <c r="D30" s="24"/>
      <c r="E30" s="25" t="s">
        <v>35</v>
      </c>
      <c r="F30" s="26">
        <f t="shared" si="4"/>
        <v>75</v>
      </c>
      <c r="G30" s="24">
        <f t="shared" si="5"/>
        <v>40</v>
      </c>
      <c r="H30" s="24">
        <v>20</v>
      </c>
      <c r="I30" s="24">
        <v>10</v>
      </c>
      <c r="J30" s="24"/>
      <c r="K30" s="24"/>
      <c r="L30" s="24"/>
      <c r="M30" s="24"/>
      <c r="N30" s="24">
        <v>35</v>
      </c>
      <c r="O30" s="27">
        <v>10</v>
      </c>
      <c r="P30" s="23"/>
      <c r="Q30" s="24"/>
      <c r="R30" s="28"/>
      <c r="S30" s="23">
        <v>20</v>
      </c>
      <c r="T30" s="24">
        <v>20</v>
      </c>
      <c r="U30" s="28">
        <v>3</v>
      </c>
      <c r="V30" s="23"/>
      <c r="W30" s="24"/>
      <c r="X30" s="28"/>
      <c r="Y30" s="23"/>
      <c r="Z30" s="24"/>
      <c r="AA30" s="28"/>
      <c r="AB30" s="23"/>
      <c r="AC30" s="24"/>
      <c r="AD30" s="28"/>
      <c r="AE30" s="23"/>
      <c r="AF30" s="24"/>
      <c r="AG30" s="28"/>
      <c r="AH30" s="32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3" ht="19.5" customHeight="1" x14ac:dyDescent="0.25">
      <c r="A31" s="43">
        <v>14</v>
      </c>
      <c r="B31" s="33" t="s">
        <v>52</v>
      </c>
      <c r="C31" s="23">
        <v>3</v>
      </c>
      <c r="D31" s="24"/>
      <c r="E31" s="25" t="s">
        <v>35</v>
      </c>
      <c r="F31" s="26">
        <f t="shared" si="4"/>
        <v>75</v>
      </c>
      <c r="G31" s="24">
        <f t="shared" si="5"/>
        <v>40</v>
      </c>
      <c r="H31" s="24">
        <v>10</v>
      </c>
      <c r="I31" s="24">
        <v>20</v>
      </c>
      <c r="J31" s="24"/>
      <c r="K31" s="24"/>
      <c r="L31" s="24"/>
      <c r="M31" s="24"/>
      <c r="N31" s="24">
        <v>35</v>
      </c>
      <c r="O31" s="27">
        <v>10</v>
      </c>
      <c r="P31" s="23"/>
      <c r="Q31" s="24"/>
      <c r="R31" s="28"/>
      <c r="S31" s="23">
        <v>10</v>
      </c>
      <c r="T31" s="24">
        <v>30</v>
      </c>
      <c r="U31" s="28">
        <v>3</v>
      </c>
      <c r="V31" s="23"/>
      <c r="W31" s="24"/>
      <c r="X31" s="28"/>
      <c r="Y31" s="23"/>
      <c r="Z31" s="24"/>
      <c r="AA31" s="28"/>
      <c r="AB31" s="23"/>
      <c r="AC31" s="24"/>
      <c r="AD31" s="28"/>
      <c r="AE31" s="23"/>
      <c r="AF31" s="24"/>
      <c r="AG31" s="28"/>
      <c r="AH31" s="32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3" ht="19.5" customHeight="1" x14ac:dyDescent="0.25">
      <c r="A32" s="42">
        <v>15</v>
      </c>
      <c r="B32" s="99" t="s">
        <v>53</v>
      </c>
      <c r="C32" s="23">
        <v>3</v>
      </c>
      <c r="D32" s="24"/>
      <c r="E32" s="25" t="s">
        <v>35</v>
      </c>
      <c r="F32" s="26">
        <f t="shared" si="4"/>
        <v>75</v>
      </c>
      <c r="G32" s="24">
        <f t="shared" si="5"/>
        <v>40</v>
      </c>
      <c r="H32" s="24"/>
      <c r="I32" s="24">
        <v>30</v>
      </c>
      <c r="J32" s="24"/>
      <c r="K32" s="24"/>
      <c r="L32" s="24"/>
      <c r="M32" s="24"/>
      <c r="N32" s="24">
        <v>35</v>
      </c>
      <c r="O32" s="27">
        <v>10</v>
      </c>
      <c r="P32" s="23"/>
      <c r="Q32" s="24"/>
      <c r="R32" s="28"/>
      <c r="S32" s="23"/>
      <c r="T32" s="24"/>
      <c r="U32" s="28"/>
      <c r="V32" s="23"/>
      <c r="W32" s="24">
        <v>40</v>
      </c>
      <c r="X32" s="28">
        <v>3</v>
      </c>
      <c r="Y32" s="23"/>
      <c r="Z32" s="24"/>
      <c r="AA32" s="28"/>
      <c r="AB32" s="23"/>
      <c r="AC32" s="24"/>
      <c r="AD32" s="28"/>
      <c r="AE32" s="23"/>
      <c r="AF32" s="24"/>
      <c r="AG32" s="28"/>
      <c r="AH32" s="32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3" ht="19.5" customHeight="1" x14ac:dyDescent="0.25">
      <c r="A33" s="43">
        <v>16</v>
      </c>
      <c r="B33" s="33" t="s">
        <v>54</v>
      </c>
      <c r="C33" s="23">
        <v>3</v>
      </c>
      <c r="D33" s="24"/>
      <c r="E33" s="25" t="s">
        <v>35</v>
      </c>
      <c r="F33" s="26">
        <f t="shared" si="4"/>
        <v>75</v>
      </c>
      <c r="G33" s="24">
        <f t="shared" si="5"/>
        <v>40</v>
      </c>
      <c r="H33" s="24"/>
      <c r="I33" s="24">
        <v>30</v>
      </c>
      <c r="J33" s="24"/>
      <c r="K33" s="24"/>
      <c r="L33" s="24"/>
      <c r="M33" s="24"/>
      <c r="N33" s="24">
        <v>35</v>
      </c>
      <c r="O33" s="27">
        <v>10</v>
      </c>
      <c r="P33" s="23"/>
      <c r="Q33" s="24"/>
      <c r="R33" s="28"/>
      <c r="S33" s="23"/>
      <c r="T33" s="24"/>
      <c r="U33" s="28"/>
      <c r="V33" s="23"/>
      <c r="W33" s="24"/>
      <c r="X33" s="28"/>
      <c r="Y33" s="23"/>
      <c r="Z33" s="24"/>
      <c r="AA33" s="28"/>
      <c r="AB33" s="23"/>
      <c r="AC33" s="24">
        <v>40</v>
      </c>
      <c r="AD33" s="28">
        <v>3</v>
      </c>
      <c r="AE33" s="23"/>
      <c r="AF33" s="24"/>
      <c r="AG33" s="28"/>
      <c r="AH33" s="32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3" ht="19.5" customHeight="1" x14ac:dyDescent="0.25">
      <c r="A34" s="42">
        <v>17</v>
      </c>
      <c r="B34" s="33" t="s">
        <v>55</v>
      </c>
      <c r="C34" s="23">
        <v>3</v>
      </c>
      <c r="D34" s="24" t="s">
        <v>39</v>
      </c>
      <c r="E34" s="25" t="s">
        <v>35</v>
      </c>
      <c r="F34" s="26">
        <f t="shared" si="4"/>
        <v>75</v>
      </c>
      <c r="G34" s="24">
        <f t="shared" si="5"/>
        <v>40</v>
      </c>
      <c r="H34" s="24">
        <v>20</v>
      </c>
      <c r="I34" s="24">
        <v>10</v>
      </c>
      <c r="J34" s="24"/>
      <c r="K34" s="24"/>
      <c r="L34" s="24"/>
      <c r="M34" s="24"/>
      <c r="N34" s="24">
        <v>35</v>
      </c>
      <c r="O34" s="27">
        <v>10</v>
      </c>
      <c r="P34" s="23"/>
      <c r="Q34" s="24"/>
      <c r="R34" s="28"/>
      <c r="S34" s="23"/>
      <c r="T34" s="24"/>
      <c r="U34" s="28"/>
      <c r="V34" s="23"/>
      <c r="W34" s="24"/>
      <c r="X34" s="45"/>
      <c r="Y34" s="23">
        <v>20</v>
      </c>
      <c r="Z34" s="24">
        <v>20</v>
      </c>
      <c r="AA34" s="28">
        <v>3</v>
      </c>
      <c r="AB34" s="23"/>
      <c r="AC34" s="24"/>
      <c r="AD34" s="28"/>
      <c r="AE34" s="23"/>
      <c r="AF34" s="24"/>
      <c r="AG34" s="28"/>
      <c r="AH34" s="32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3" ht="19.5" customHeight="1" x14ac:dyDescent="0.25">
      <c r="A35" s="43">
        <v>18</v>
      </c>
      <c r="B35" s="33" t="s">
        <v>56</v>
      </c>
      <c r="C35" s="23">
        <v>3</v>
      </c>
      <c r="D35" s="24"/>
      <c r="E35" s="25" t="s">
        <v>35</v>
      </c>
      <c r="F35" s="26">
        <f t="shared" si="4"/>
        <v>75</v>
      </c>
      <c r="G35" s="24">
        <f t="shared" si="5"/>
        <v>40</v>
      </c>
      <c r="H35" s="24"/>
      <c r="I35" s="24">
        <v>30</v>
      </c>
      <c r="J35" s="24"/>
      <c r="K35" s="24"/>
      <c r="L35" s="24"/>
      <c r="M35" s="24"/>
      <c r="N35" s="24">
        <v>35</v>
      </c>
      <c r="O35" s="27">
        <v>10</v>
      </c>
      <c r="P35" s="23"/>
      <c r="Q35" s="24"/>
      <c r="R35" s="28"/>
      <c r="S35" s="23"/>
      <c r="T35" s="24"/>
      <c r="U35" s="28"/>
      <c r="V35" s="23"/>
      <c r="W35" s="24"/>
      <c r="X35" s="28"/>
      <c r="Y35" s="23"/>
      <c r="Z35" s="24"/>
      <c r="AA35" s="28"/>
      <c r="AB35" s="23"/>
      <c r="AC35" s="24">
        <v>40</v>
      </c>
      <c r="AD35" s="28">
        <v>3</v>
      </c>
      <c r="AE35" s="23"/>
      <c r="AF35" s="24"/>
      <c r="AG35" s="28"/>
      <c r="AH35" s="32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3" ht="19.5" customHeight="1" x14ac:dyDescent="0.25">
      <c r="A36" s="46"/>
      <c r="B36" s="47" t="s">
        <v>45</v>
      </c>
      <c r="C36" s="37">
        <f>SUM(C26:C35)</f>
        <v>30</v>
      </c>
      <c r="D36" s="38"/>
      <c r="E36" s="39"/>
      <c r="F36" s="38">
        <f t="shared" ref="F36:AG36" si="6">SUM(F26:F35)</f>
        <v>750</v>
      </c>
      <c r="G36" s="38">
        <f t="shared" si="6"/>
        <v>400</v>
      </c>
      <c r="H36" s="38">
        <f t="shared" si="6"/>
        <v>120</v>
      </c>
      <c r="I36" s="38">
        <f t="shared" si="6"/>
        <v>180</v>
      </c>
      <c r="J36" s="38">
        <f t="shared" si="6"/>
        <v>0</v>
      </c>
      <c r="K36" s="38">
        <f t="shared" si="6"/>
        <v>0</v>
      </c>
      <c r="L36" s="38">
        <f t="shared" si="6"/>
        <v>0</v>
      </c>
      <c r="M36" s="38">
        <f t="shared" si="6"/>
        <v>0</v>
      </c>
      <c r="N36" s="38">
        <f t="shared" si="6"/>
        <v>350</v>
      </c>
      <c r="O36" s="40">
        <f t="shared" si="6"/>
        <v>100</v>
      </c>
      <c r="P36" s="37">
        <f t="shared" si="6"/>
        <v>50</v>
      </c>
      <c r="Q36" s="38">
        <f t="shared" si="6"/>
        <v>60</v>
      </c>
      <c r="R36" s="39">
        <f t="shared" si="6"/>
        <v>9</v>
      </c>
      <c r="S36" s="37">
        <f t="shared" si="6"/>
        <v>50</v>
      </c>
      <c r="T36" s="38">
        <f t="shared" si="6"/>
        <v>70</v>
      </c>
      <c r="U36" s="39">
        <f t="shared" si="6"/>
        <v>9</v>
      </c>
      <c r="V36" s="37">
        <f t="shared" si="6"/>
        <v>0</v>
      </c>
      <c r="W36" s="38">
        <f t="shared" si="6"/>
        <v>40</v>
      </c>
      <c r="X36" s="39">
        <f t="shared" si="6"/>
        <v>3</v>
      </c>
      <c r="Y36" s="37">
        <f t="shared" si="6"/>
        <v>20</v>
      </c>
      <c r="Z36" s="38">
        <f t="shared" si="6"/>
        <v>20</v>
      </c>
      <c r="AA36" s="39">
        <f t="shared" si="6"/>
        <v>3</v>
      </c>
      <c r="AB36" s="37">
        <f t="shared" si="6"/>
        <v>0</v>
      </c>
      <c r="AC36" s="38">
        <f t="shared" si="6"/>
        <v>80</v>
      </c>
      <c r="AD36" s="39">
        <f t="shared" si="6"/>
        <v>6</v>
      </c>
      <c r="AE36" s="37">
        <f t="shared" si="6"/>
        <v>0</v>
      </c>
      <c r="AF36" s="38">
        <f t="shared" si="6"/>
        <v>0</v>
      </c>
      <c r="AG36" s="39">
        <f t="shared" si="6"/>
        <v>0</v>
      </c>
      <c r="AH36" s="29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41"/>
    </row>
    <row r="37" spans="1:53" ht="19.5" customHeight="1" x14ac:dyDescent="0.25">
      <c r="A37" s="117" t="s">
        <v>57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29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3" ht="19.5" customHeight="1" x14ac:dyDescent="0.25">
      <c r="A38" s="48">
        <v>19</v>
      </c>
      <c r="B38" s="100" t="s">
        <v>94</v>
      </c>
      <c r="C38" s="23">
        <v>3</v>
      </c>
      <c r="D38" s="24"/>
      <c r="E38" s="25" t="s">
        <v>35</v>
      </c>
      <c r="F38" s="26">
        <f t="shared" ref="F38:F61" si="7">SUM(G38+N38)</f>
        <v>75</v>
      </c>
      <c r="G38" s="24">
        <f t="shared" ref="G38:G61" si="8">SUM(H38+I38+J38+K38+L38+M38+O38)</f>
        <v>40</v>
      </c>
      <c r="H38" s="24">
        <v>10</v>
      </c>
      <c r="I38" s="24">
        <v>20</v>
      </c>
      <c r="J38" s="24"/>
      <c r="K38" s="24"/>
      <c r="L38" s="24"/>
      <c r="M38" s="24"/>
      <c r="N38" s="24">
        <v>35</v>
      </c>
      <c r="O38" s="27">
        <v>10</v>
      </c>
      <c r="P38" s="23">
        <v>10</v>
      </c>
      <c r="Q38" s="24">
        <v>30</v>
      </c>
      <c r="R38" s="28">
        <v>3</v>
      </c>
      <c r="S38" s="23"/>
      <c r="T38" s="24"/>
      <c r="U38" s="28"/>
      <c r="V38" s="23"/>
      <c r="W38" s="24"/>
      <c r="X38" s="28"/>
      <c r="Y38" s="23"/>
      <c r="Z38" s="24"/>
      <c r="AA38" s="28"/>
      <c r="AB38" s="23"/>
      <c r="AC38" s="24"/>
      <c r="AD38" s="28"/>
      <c r="AE38" s="23"/>
      <c r="AF38" s="24"/>
      <c r="AG38" s="28"/>
      <c r="AH38" s="32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3" ht="19.5" customHeight="1" x14ac:dyDescent="0.25">
      <c r="A39" s="48">
        <v>20</v>
      </c>
      <c r="B39" s="34" t="s">
        <v>58</v>
      </c>
      <c r="C39" s="23">
        <v>3</v>
      </c>
      <c r="D39" s="24"/>
      <c r="E39" s="25" t="s">
        <v>35</v>
      </c>
      <c r="F39" s="26">
        <f t="shared" si="7"/>
        <v>75</v>
      </c>
      <c r="G39" s="24">
        <f t="shared" si="8"/>
        <v>40</v>
      </c>
      <c r="H39" s="24">
        <v>10</v>
      </c>
      <c r="I39" s="24">
        <v>20</v>
      </c>
      <c r="J39" s="24"/>
      <c r="K39" s="24"/>
      <c r="L39" s="24"/>
      <c r="M39" s="24"/>
      <c r="N39" s="24">
        <v>35</v>
      </c>
      <c r="O39" s="27">
        <v>10</v>
      </c>
      <c r="P39" s="23">
        <v>10</v>
      </c>
      <c r="Q39" s="24">
        <v>30</v>
      </c>
      <c r="R39" s="28">
        <v>3</v>
      </c>
      <c r="S39" s="23"/>
      <c r="T39" s="24"/>
      <c r="U39" s="28"/>
      <c r="V39" s="23"/>
      <c r="W39" s="24"/>
      <c r="X39" s="28"/>
      <c r="Y39" s="23"/>
      <c r="Z39" s="24"/>
      <c r="AA39" s="28"/>
      <c r="AB39" s="23"/>
      <c r="AC39" s="24"/>
      <c r="AD39" s="28"/>
      <c r="AE39" s="23"/>
      <c r="AF39" s="24"/>
      <c r="AG39" s="28"/>
      <c r="AH39" s="32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3" ht="19.5" customHeight="1" x14ac:dyDescent="0.25">
      <c r="A40" s="48">
        <v>21</v>
      </c>
      <c r="B40" s="34" t="s">
        <v>59</v>
      </c>
      <c r="C40" s="23">
        <v>2</v>
      </c>
      <c r="D40" s="24"/>
      <c r="E40" s="25" t="s">
        <v>35</v>
      </c>
      <c r="F40" s="26">
        <f t="shared" si="7"/>
        <v>50</v>
      </c>
      <c r="G40" s="24">
        <f t="shared" si="8"/>
        <v>27</v>
      </c>
      <c r="H40" s="24"/>
      <c r="I40" s="24">
        <v>20</v>
      </c>
      <c r="J40" s="24"/>
      <c r="K40" s="24"/>
      <c r="L40" s="24"/>
      <c r="M40" s="24"/>
      <c r="N40" s="24">
        <v>23</v>
      </c>
      <c r="O40" s="27">
        <v>7</v>
      </c>
      <c r="P40" s="23"/>
      <c r="Q40" s="24">
        <v>27</v>
      </c>
      <c r="R40" s="28">
        <v>2</v>
      </c>
      <c r="S40" s="23"/>
      <c r="T40" s="24"/>
      <c r="U40" s="28"/>
      <c r="V40" s="23"/>
      <c r="W40" s="24"/>
      <c r="X40" s="28"/>
      <c r="Y40" s="23"/>
      <c r="Z40" s="24"/>
      <c r="AA40" s="28"/>
      <c r="AB40" s="23"/>
      <c r="AC40" s="24"/>
      <c r="AD40" s="28"/>
      <c r="AE40" s="23"/>
      <c r="AF40" s="24"/>
      <c r="AG40" s="28"/>
      <c r="AH40" s="32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3" ht="19.5" customHeight="1" x14ac:dyDescent="0.25">
      <c r="A41" s="48">
        <v>22</v>
      </c>
      <c r="B41" s="34" t="s">
        <v>60</v>
      </c>
      <c r="C41" s="23">
        <v>3</v>
      </c>
      <c r="D41" s="24" t="s">
        <v>39</v>
      </c>
      <c r="E41" s="25" t="s">
        <v>35</v>
      </c>
      <c r="F41" s="26">
        <f t="shared" si="7"/>
        <v>75</v>
      </c>
      <c r="G41" s="24">
        <f t="shared" si="8"/>
        <v>40</v>
      </c>
      <c r="H41" s="24">
        <v>10</v>
      </c>
      <c r="I41" s="24">
        <v>20</v>
      </c>
      <c r="J41" s="24"/>
      <c r="K41" s="24"/>
      <c r="L41" s="24"/>
      <c r="M41" s="24"/>
      <c r="N41" s="24">
        <v>35</v>
      </c>
      <c r="O41" s="27">
        <v>10</v>
      </c>
      <c r="P41" s="23"/>
      <c r="Q41" s="24"/>
      <c r="R41" s="28"/>
      <c r="S41" s="23">
        <v>10</v>
      </c>
      <c r="T41" s="24">
        <v>30</v>
      </c>
      <c r="U41" s="28">
        <v>3</v>
      </c>
      <c r="V41" s="23"/>
      <c r="W41" s="24"/>
      <c r="X41" s="28"/>
      <c r="Y41" s="23"/>
      <c r="Z41" s="24"/>
      <c r="AA41" s="28"/>
      <c r="AB41" s="23"/>
      <c r="AC41" s="24"/>
      <c r="AD41" s="28"/>
      <c r="AE41" s="23"/>
      <c r="AF41" s="24"/>
      <c r="AG41" s="28"/>
      <c r="AH41" s="32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3" ht="19.5" customHeight="1" x14ac:dyDescent="0.25">
      <c r="A42" s="48">
        <v>23</v>
      </c>
      <c r="B42" s="100" t="s">
        <v>95</v>
      </c>
      <c r="C42" s="23">
        <v>3</v>
      </c>
      <c r="D42" s="24"/>
      <c r="E42" s="25" t="s">
        <v>35</v>
      </c>
      <c r="F42" s="26">
        <f t="shared" si="7"/>
        <v>75</v>
      </c>
      <c r="G42" s="24">
        <f t="shared" si="8"/>
        <v>40</v>
      </c>
      <c r="H42" s="24">
        <v>10</v>
      </c>
      <c r="I42" s="24">
        <v>20</v>
      </c>
      <c r="J42" s="24"/>
      <c r="K42" s="24"/>
      <c r="L42" s="24"/>
      <c r="M42" s="24"/>
      <c r="N42" s="24">
        <v>35</v>
      </c>
      <c r="O42" s="27">
        <v>10</v>
      </c>
      <c r="P42" s="23"/>
      <c r="Q42" s="24"/>
      <c r="R42" s="28"/>
      <c r="S42" s="23">
        <v>10</v>
      </c>
      <c r="T42" s="24">
        <v>30</v>
      </c>
      <c r="U42" s="28">
        <v>3</v>
      </c>
      <c r="V42" s="23"/>
      <c r="W42" s="24"/>
      <c r="X42" s="28"/>
      <c r="Y42" s="23"/>
      <c r="Z42" s="24"/>
      <c r="AA42" s="28"/>
      <c r="AB42" s="23"/>
      <c r="AC42" s="24"/>
      <c r="AD42" s="28"/>
      <c r="AE42" s="23"/>
      <c r="AF42" s="24"/>
      <c r="AG42" s="28"/>
      <c r="AH42" s="32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3" ht="19.5" customHeight="1" x14ac:dyDescent="0.25">
      <c r="A43" s="48">
        <v>24</v>
      </c>
      <c r="B43" s="34" t="s">
        <v>61</v>
      </c>
      <c r="C43" s="23">
        <v>2</v>
      </c>
      <c r="D43" s="24"/>
      <c r="E43" s="25" t="s">
        <v>35</v>
      </c>
      <c r="F43" s="26">
        <f t="shared" si="7"/>
        <v>50</v>
      </c>
      <c r="G43" s="24">
        <f t="shared" si="8"/>
        <v>27</v>
      </c>
      <c r="H43" s="24"/>
      <c r="I43" s="24">
        <v>20</v>
      </c>
      <c r="J43" s="24"/>
      <c r="K43" s="24"/>
      <c r="L43" s="24"/>
      <c r="M43" s="24"/>
      <c r="N43" s="24">
        <v>23</v>
      </c>
      <c r="O43" s="27">
        <v>7</v>
      </c>
      <c r="P43" s="23"/>
      <c r="Q43" s="24"/>
      <c r="R43" s="28"/>
      <c r="S43" s="23"/>
      <c r="T43" s="24">
        <v>27</v>
      </c>
      <c r="U43" s="28">
        <v>2</v>
      </c>
      <c r="V43" s="23"/>
      <c r="W43" s="24"/>
      <c r="X43" s="28"/>
      <c r="Y43" s="23"/>
      <c r="Z43" s="24"/>
      <c r="AA43" s="28"/>
      <c r="AB43" s="23"/>
      <c r="AC43" s="24"/>
      <c r="AD43" s="28"/>
      <c r="AE43" s="23"/>
      <c r="AF43" s="24"/>
      <c r="AG43" s="28"/>
      <c r="AH43" s="32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3" ht="19.5" customHeight="1" x14ac:dyDescent="0.25">
      <c r="A44" s="48">
        <v>25</v>
      </c>
      <c r="B44" s="34" t="s">
        <v>62</v>
      </c>
      <c r="C44" s="23">
        <v>3</v>
      </c>
      <c r="D44" s="24"/>
      <c r="E44" s="25" t="s">
        <v>35</v>
      </c>
      <c r="F44" s="26">
        <f t="shared" si="7"/>
        <v>75</v>
      </c>
      <c r="G44" s="24">
        <f t="shared" si="8"/>
        <v>40</v>
      </c>
      <c r="H44" s="24"/>
      <c r="I44" s="24">
        <v>30</v>
      </c>
      <c r="J44" s="24"/>
      <c r="K44" s="24"/>
      <c r="L44" s="24"/>
      <c r="M44" s="24"/>
      <c r="N44" s="24">
        <v>35</v>
      </c>
      <c r="O44" s="27">
        <v>10</v>
      </c>
      <c r="P44" s="23"/>
      <c r="Q44" s="24"/>
      <c r="R44" s="28"/>
      <c r="S44" s="23"/>
      <c r="T44" s="24">
        <v>40</v>
      </c>
      <c r="U44" s="28">
        <v>3</v>
      </c>
      <c r="V44" s="23"/>
      <c r="W44" s="24"/>
      <c r="X44" s="28"/>
      <c r="Y44" s="23"/>
      <c r="Z44" s="24"/>
      <c r="AA44" s="28"/>
      <c r="AB44" s="23"/>
      <c r="AC44" s="24"/>
      <c r="AD44" s="28"/>
      <c r="AE44" s="23"/>
      <c r="AF44" s="24"/>
      <c r="AG44" s="28"/>
      <c r="AH44" s="32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3" ht="19.5" customHeight="1" x14ac:dyDescent="0.25">
      <c r="A45" s="48">
        <v>26</v>
      </c>
      <c r="B45" s="34" t="s">
        <v>63</v>
      </c>
      <c r="C45" s="23">
        <v>3</v>
      </c>
      <c r="D45" s="24" t="s">
        <v>39</v>
      </c>
      <c r="E45" s="25" t="s">
        <v>35</v>
      </c>
      <c r="F45" s="26">
        <f t="shared" si="7"/>
        <v>75</v>
      </c>
      <c r="G45" s="24">
        <f t="shared" si="8"/>
        <v>40</v>
      </c>
      <c r="H45" s="24">
        <v>10</v>
      </c>
      <c r="I45" s="24"/>
      <c r="J45" s="24"/>
      <c r="K45" s="24">
        <v>20</v>
      </c>
      <c r="L45" s="24"/>
      <c r="M45" s="24"/>
      <c r="N45" s="24">
        <v>35</v>
      </c>
      <c r="O45" s="27">
        <v>10</v>
      </c>
      <c r="P45" s="23"/>
      <c r="Q45" s="24"/>
      <c r="R45" s="28"/>
      <c r="S45" s="23">
        <v>10</v>
      </c>
      <c r="T45" s="24">
        <v>30</v>
      </c>
      <c r="U45" s="28">
        <v>3</v>
      </c>
      <c r="V45" s="23"/>
      <c r="W45" s="24"/>
      <c r="X45" s="28"/>
      <c r="Y45" s="23"/>
      <c r="Z45" s="24"/>
      <c r="AA45" s="28"/>
      <c r="AB45" s="23"/>
      <c r="AC45" s="24"/>
      <c r="AD45" s="28"/>
      <c r="AE45" s="23"/>
      <c r="AF45" s="24"/>
      <c r="AG45" s="28"/>
      <c r="AH45" s="32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3" ht="19.5" customHeight="1" x14ac:dyDescent="0.25">
      <c r="A46" s="48">
        <v>27</v>
      </c>
      <c r="B46" s="34" t="s">
        <v>64</v>
      </c>
      <c r="C46" s="23">
        <v>3</v>
      </c>
      <c r="D46" s="24"/>
      <c r="E46" s="25" t="s">
        <v>35</v>
      </c>
      <c r="F46" s="26">
        <f t="shared" si="7"/>
        <v>75</v>
      </c>
      <c r="G46" s="24">
        <f t="shared" si="8"/>
        <v>40</v>
      </c>
      <c r="H46" s="24">
        <v>10</v>
      </c>
      <c r="I46" s="24">
        <v>20</v>
      </c>
      <c r="J46" s="24"/>
      <c r="K46" s="24"/>
      <c r="L46" s="24"/>
      <c r="M46" s="24"/>
      <c r="N46" s="24">
        <v>35</v>
      </c>
      <c r="O46" s="27">
        <v>10</v>
      </c>
      <c r="P46" s="23"/>
      <c r="Q46" s="24"/>
      <c r="R46" s="28"/>
      <c r="S46" s="23"/>
      <c r="T46" s="24"/>
      <c r="U46" s="28"/>
      <c r="V46" s="23">
        <v>10</v>
      </c>
      <c r="W46" s="24">
        <v>30</v>
      </c>
      <c r="X46" s="28">
        <v>3</v>
      </c>
      <c r="Y46" s="23"/>
      <c r="Z46" s="24"/>
      <c r="AA46" s="28"/>
      <c r="AB46" s="23"/>
      <c r="AC46" s="24"/>
      <c r="AD46" s="28"/>
      <c r="AE46" s="23"/>
      <c r="AF46" s="24"/>
      <c r="AG46" s="28"/>
      <c r="AH46" s="32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3" ht="19.5" customHeight="1" x14ac:dyDescent="0.25">
      <c r="A47" s="48">
        <v>28</v>
      </c>
      <c r="B47" s="34" t="s">
        <v>65</v>
      </c>
      <c r="C47" s="49">
        <v>3</v>
      </c>
      <c r="D47" s="24"/>
      <c r="E47" s="25" t="s">
        <v>35</v>
      </c>
      <c r="F47" s="26">
        <f t="shared" si="7"/>
        <v>75</v>
      </c>
      <c r="G47" s="24">
        <f t="shared" si="8"/>
        <v>40</v>
      </c>
      <c r="H47" s="24"/>
      <c r="I47" s="24">
        <v>30</v>
      </c>
      <c r="J47" s="24"/>
      <c r="K47" s="24"/>
      <c r="L47" s="24"/>
      <c r="M47" s="24"/>
      <c r="N47" s="24">
        <v>35</v>
      </c>
      <c r="O47" s="27">
        <v>10</v>
      </c>
      <c r="P47" s="23"/>
      <c r="Q47" s="24"/>
      <c r="R47" s="28"/>
      <c r="S47" s="23"/>
      <c r="T47" s="24"/>
      <c r="U47" s="28"/>
      <c r="V47" s="23"/>
      <c r="W47" s="24">
        <v>40</v>
      </c>
      <c r="X47" s="28">
        <v>3</v>
      </c>
      <c r="Y47" s="23"/>
      <c r="Z47" s="24"/>
      <c r="AA47" s="28"/>
      <c r="AB47" s="23"/>
      <c r="AC47" s="24"/>
      <c r="AD47" s="28"/>
      <c r="AE47" s="23"/>
      <c r="AF47" s="24"/>
      <c r="AG47" s="28"/>
      <c r="AH47" s="32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3" ht="19.5" customHeight="1" x14ac:dyDescent="0.25">
      <c r="A48" s="48">
        <v>29</v>
      </c>
      <c r="B48" s="34" t="s">
        <v>66</v>
      </c>
      <c r="C48" s="50">
        <v>2</v>
      </c>
      <c r="D48" s="51"/>
      <c r="E48" s="52" t="s">
        <v>35</v>
      </c>
      <c r="F48" s="26">
        <f t="shared" si="7"/>
        <v>50</v>
      </c>
      <c r="G48" s="24">
        <f t="shared" si="8"/>
        <v>27</v>
      </c>
      <c r="H48" s="51"/>
      <c r="I48" s="51">
        <v>20</v>
      </c>
      <c r="J48" s="51"/>
      <c r="K48" s="51"/>
      <c r="L48" s="51"/>
      <c r="M48" s="51"/>
      <c r="N48" s="51">
        <v>23</v>
      </c>
      <c r="O48" s="53">
        <v>7</v>
      </c>
      <c r="P48" s="50"/>
      <c r="Q48" s="51"/>
      <c r="R48" s="54"/>
      <c r="S48" s="50"/>
      <c r="T48" s="51"/>
      <c r="U48" s="54"/>
      <c r="V48" s="50"/>
      <c r="W48" s="51">
        <v>27</v>
      </c>
      <c r="X48" s="54">
        <v>2</v>
      </c>
      <c r="Y48" s="50"/>
      <c r="Z48" s="51"/>
      <c r="AA48" s="54"/>
      <c r="AB48" s="50"/>
      <c r="AC48" s="51"/>
      <c r="AD48" s="54"/>
      <c r="AE48" s="50"/>
      <c r="AF48" s="51"/>
      <c r="AG48" s="54"/>
      <c r="AH48" s="32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3" ht="19.5" customHeight="1" x14ac:dyDescent="0.25">
      <c r="A49" s="48">
        <v>30</v>
      </c>
      <c r="B49" s="34" t="s">
        <v>67</v>
      </c>
      <c r="C49" s="50">
        <v>3</v>
      </c>
      <c r="D49" s="51"/>
      <c r="E49" s="52" t="s">
        <v>35</v>
      </c>
      <c r="F49" s="26">
        <f t="shared" si="7"/>
        <v>75</v>
      </c>
      <c r="G49" s="24">
        <f t="shared" si="8"/>
        <v>40</v>
      </c>
      <c r="H49" s="51">
        <v>30</v>
      </c>
      <c r="I49" s="51"/>
      <c r="J49" s="51"/>
      <c r="K49" s="51"/>
      <c r="L49" s="51"/>
      <c r="M49" s="51"/>
      <c r="N49" s="51">
        <v>35</v>
      </c>
      <c r="O49" s="53">
        <v>10</v>
      </c>
      <c r="P49" s="50"/>
      <c r="Q49" s="51"/>
      <c r="R49" s="54"/>
      <c r="S49" s="50"/>
      <c r="T49" s="51"/>
      <c r="U49" s="54"/>
      <c r="V49" s="50">
        <v>30</v>
      </c>
      <c r="W49" s="51">
        <v>10</v>
      </c>
      <c r="X49" s="54">
        <v>3</v>
      </c>
      <c r="Y49" s="50"/>
      <c r="Z49" s="51"/>
      <c r="AA49" s="54"/>
      <c r="AB49" s="50"/>
      <c r="AC49" s="51"/>
      <c r="AD49" s="54"/>
      <c r="AE49" s="50"/>
      <c r="AF49" s="51"/>
      <c r="AG49" s="54"/>
      <c r="AH49" s="32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3" ht="19.5" customHeight="1" x14ac:dyDescent="0.25">
      <c r="A50" s="48">
        <v>31</v>
      </c>
      <c r="B50" s="100" t="s">
        <v>96</v>
      </c>
      <c r="C50" s="55">
        <v>3</v>
      </c>
      <c r="D50" s="51"/>
      <c r="E50" s="52" t="s">
        <v>35</v>
      </c>
      <c r="F50" s="26">
        <f t="shared" si="7"/>
        <v>75</v>
      </c>
      <c r="G50" s="24">
        <f t="shared" si="8"/>
        <v>40</v>
      </c>
      <c r="H50" s="51">
        <v>10</v>
      </c>
      <c r="I50" s="51">
        <v>20</v>
      </c>
      <c r="J50" s="51"/>
      <c r="K50" s="51"/>
      <c r="L50" s="51"/>
      <c r="M50" s="51"/>
      <c r="N50" s="51">
        <v>35</v>
      </c>
      <c r="O50" s="53">
        <v>10</v>
      </c>
      <c r="P50" s="50"/>
      <c r="Q50" s="51"/>
      <c r="R50" s="54"/>
      <c r="S50" s="50"/>
      <c r="T50" s="51"/>
      <c r="U50" s="54"/>
      <c r="V50" s="50">
        <v>10</v>
      </c>
      <c r="W50" s="51">
        <v>30</v>
      </c>
      <c r="X50" s="54">
        <v>3</v>
      </c>
      <c r="Y50" s="50"/>
      <c r="Z50" s="51"/>
      <c r="AA50" s="54"/>
      <c r="AB50" s="50"/>
      <c r="AC50" s="51"/>
      <c r="AD50" s="54"/>
      <c r="AE50" s="50"/>
      <c r="AF50" s="51"/>
      <c r="AG50" s="54"/>
      <c r="AH50" s="32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3" ht="19.5" customHeight="1" x14ac:dyDescent="0.25">
      <c r="A51" s="48">
        <v>32</v>
      </c>
      <c r="B51" s="34" t="s">
        <v>68</v>
      </c>
      <c r="C51" s="50">
        <v>2</v>
      </c>
      <c r="D51" s="51"/>
      <c r="E51" s="52" t="s">
        <v>35</v>
      </c>
      <c r="F51" s="26">
        <f t="shared" si="7"/>
        <v>50</v>
      </c>
      <c r="G51" s="24">
        <f t="shared" si="8"/>
        <v>27</v>
      </c>
      <c r="H51" s="51"/>
      <c r="I51" s="51">
        <v>20</v>
      </c>
      <c r="J51" s="51"/>
      <c r="K51" s="51"/>
      <c r="L51" s="51"/>
      <c r="M51" s="51"/>
      <c r="N51" s="51">
        <v>23</v>
      </c>
      <c r="O51" s="53">
        <v>7</v>
      </c>
      <c r="P51" s="50"/>
      <c r="Q51" s="51"/>
      <c r="R51" s="54"/>
      <c r="S51" s="50"/>
      <c r="T51" s="51"/>
      <c r="U51" s="54"/>
      <c r="V51" s="50"/>
      <c r="W51" s="51"/>
      <c r="X51" s="54"/>
      <c r="Y51" s="50"/>
      <c r="Z51" s="51">
        <v>27</v>
      </c>
      <c r="AA51" s="54">
        <v>2</v>
      </c>
      <c r="AB51" s="50"/>
      <c r="AC51" s="51"/>
      <c r="AD51" s="54"/>
      <c r="AE51" s="50"/>
      <c r="AF51" s="51"/>
      <c r="AG51" s="54"/>
      <c r="AH51" s="32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3" ht="19.5" customHeight="1" x14ac:dyDescent="0.25">
      <c r="A52" s="48">
        <v>33</v>
      </c>
      <c r="B52" s="34" t="s">
        <v>69</v>
      </c>
      <c r="C52" s="50">
        <v>3</v>
      </c>
      <c r="D52" s="51" t="s">
        <v>39</v>
      </c>
      <c r="E52" s="52" t="s">
        <v>35</v>
      </c>
      <c r="F52" s="26">
        <f t="shared" si="7"/>
        <v>75</v>
      </c>
      <c r="G52" s="24">
        <f t="shared" si="8"/>
        <v>40</v>
      </c>
      <c r="H52" s="51">
        <v>20</v>
      </c>
      <c r="I52" s="51">
        <v>10</v>
      </c>
      <c r="J52" s="51"/>
      <c r="K52" s="51"/>
      <c r="L52" s="51"/>
      <c r="M52" s="51"/>
      <c r="N52" s="51">
        <v>35</v>
      </c>
      <c r="O52" s="53">
        <v>10</v>
      </c>
      <c r="P52" s="50"/>
      <c r="Q52" s="51"/>
      <c r="R52" s="54"/>
      <c r="S52" s="50"/>
      <c r="T52" s="51"/>
      <c r="U52" s="54"/>
      <c r="V52" s="50"/>
      <c r="W52" s="51"/>
      <c r="X52" s="54"/>
      <c r="Y52" s="50">
        <v>20</v>
      </c>
      <c r="Z52" s="51">
        <v>20</v>
      </c>
      <c r="AA52" s="54">
        <v>3</v>
      </c>
      <c r="AB52" s="50"/>
      <c r="AC52" s="51"/>
      <c r="AD52" s="54"/>
      <c r="AE52" s="50"/>
      <c r="AF52" s="51"/>
      <c r="AG52" s="54"/>
      <c r="AH52" s="32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3" ht="19.5" customHeight="1" x14ac:dyDescent="0.25">
      <c r="A53" s="48">
        <v>34</v>
      </c>
      <c r="B53" s="34" t="s">
        <v>70</v>
      </c>
      <c r="C53" s="50">
        <v>3</v>
      </c>
      <c r="D53" s="51"/>
      <c r="E53" s="52" t="s">
        <v>35</v>
      </c>
      <c r="F53" s="26">
        <f t="shared" si="7"/>
        <v>75</v>
      </c>
      <c r="G53" s="24">
        <f t="shared" si="8"/>
        <v>40</v>
      </c>
      <c r="H53" s="51">
        <v>10</v>
      </c>
      <c r="I53" s="51">
        <v>20</v>
      </c>
      <c r="J53" s="51"/>
      <c r="K53" s="51"/>
      <c r="L53" s="51"/>
      <c r="M53" s="51"/>
      <c r="N53" s="51">
        <v>35</v>
      </c>
      <c r="O53" s="53">
        <v>10</v>
      </c>
      <c r="P53" s="50"/>
      <c r="Q53" s="51"/>
      <c r="R53" s="54"/>
      <c r="S53" s="50"/>
      <c r="T53" s="51"/>
      <c r="U53" s="54"/>
      <c r="V53" s="50"/>
      <c r="W53" s="51"/>
      <c r="X53" s="54"/>
      <c r="Y53" s="50">
        <v>10</v>
      </c>
      <c r="Z53" s="51">
        <v>30</v>
      </c>
      <c r="AA53" s="54">
        <v>3</v>
      </c>
      <c r="AB53" s="50"/>
      <c r="AC53" s="51"/>
      <c r="AD53" s="54"/>
      <c r="AE53" s="50"/>
      <c r="AF53" s="51"/>
      <c r="AG53" s="54"/>
      <c r="AH53" s="32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3" ht="19.5" customHeight="1" x14ac:dyDescent="0.25">
      <c r="A54" s="48">
        <v>35</v>
      </c>
      <c r="B54" s="34" t="s">
        <v>71</v>
      </c>
      <c r="C54" s="50">
        <v>3</v>
      </c>
      <c r="D54" s="51"/>
      <c r="E54" s="52" t="s">
        <v>35</v>
      </c>
      <c r="F54" s="26">
        <f t="shared" si="7"/>
        <v>75</v>
      </c>
      <c r="G54" s="24">
        <f t="shared" si="8"/>
        <v>40</v>
      </c>
      <c r="H54" s="51">
        <v>20</v>
      </c>
      <c r="I54" s="51">
        <v>10</v>
      </c>
      <c r="J54" s="51"/>
      <c r="K54" s="51"/>
      <c r="L54" s="51"/>
      <c r="M54" s="51"/>
      <c r="N54" s="51">
        <v>35</v>
      </c>
      <c r="O54" s="53">
        <v>10</v>
      </c>
      <c r="P54" s="50"/>
      <c r="Q54" s="51"/>
      <c r="R54" s="54"/>
      <c r="S54" s="50"/>
      <c r="T54" s="51"/>
      <c r="U54" s="54"/>
      <c r="V54" s="50"/>
      <c r="W54" s="51"/>
      <c r="X54" s="54"/>
      <c r="Y54" s="50"/>
      <c r="Z54" s="51"/>
      <c r="AA54" s="54"/>
      <c r="AB54" s="24">
        <v>20</v>
      </c>
      <c r="AC54" s="24">
        <v>20</v>
      </c>
      <c r="AD54" s="54">
        <v>3</v>
      </c>
      <c r="AE54" s="56"/>
      <c r="AF54" s="51"/>
      <c r="AG54" s="54"/>
      <c r="AH54" s="32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3" ht="19.5" customHeight="1" x14ac:dyDescent="0.25">
      <c r="A55" s="48">
        <v>36</v>
      </c>
      <c r="B55" s="34" t="s">
        <v>72</v>
      </c>
      <c r="C55" s="50">
        <v>3</v>
      </c>
      <c r="D55" s="51" t="s">
        <v>39</v>
      </c>
      <c r="E55" s="52" t="s">
        <v>35</v>
      </c>
      <c r="F55" s="26">
        <f t="shared" si="7"/>
        <v>75</v>
      </c>
      <c r="G55" s="24">
        <f t="shared" si="8"/>
        <v>40</v>
      </c>
      <c r="H55" s="51">
        <v>20</v>
      </c>
      <c r="I55" s="51">
        <v>10</v>
      </c>
      <c r="J55" s="51"/>
      <c r="K55" s="51"/>
      <c r="L55" s="51"/>
      <c r="M55" s="51"/>
      <c r="N55" s="51">
        <v>35</v>
      </c>
      <c r="O55" s="53">
        <v>10</v>
      </c>
      <c r="P55" s="50"/>
      <c r="Q55" s="51"/>
      <c r="R55" s="54"/>
      <c r="S55" s="50"/>
      <c r="T55" s="51"/>
      <c r="U55" s="54"/>
      <c r="V55" s="50"/>
      <c r="W55" s="51"/>
      <c r="X55" s="54"/>
      <c r="Y55" s="50">
        <v>20</v>
      </c>
      <c r="Z55" s="51">
        <v>20</v>
      </c>
      <c r="AA55" s="54">
        <v>3</v>
      </c>
      <c r="AB55" s="24"/>
      <c r="AC55" s="24"/>
      <c r="AD55" s="54"/>
      <c r="AE55" s="56"/>
      <c r="AF55" s="51"/>
      <c r="AG55" s="54"/>
      <c r="AH55" s="32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3" ht="18.75" customHeight="1" x14ac:dyDescent="0.25">
      <c r="A56" s="48">
        <v>37</v>
      </c>
      <c r="B56" s="34" t="s">
        <v>73</v>
      </c>
      <c r="C56" s="50">
        <v>2</v>
      </c>
      <c r="D56" s="51"/>
      <c r="E56" s="52" t="s">
        <v>35</v>
      </c>
      <c r="F56" s="26">
        <f t="shared" si="7"/>
        <v>50</v>
      </c>
      <c r="G56" s="24">
        <f t="shared" si="8"/>
        <v>27</v>
      </c>
      <c r="H56" s="51"/>
      <c r="I56" s="51">
        <v>20</v>
      </c>
      <c r="J56" s="51"/>
      <c r="K56" s="51"/>
      <c r="L56" s="51"/>
      <c r="M56" s="51"/>
      <c r="N56" s="51">
        <v>23</v>
      </c>
      <c r="O56" s="53">
        <v>7</v>
      </c>
      <c r="P56" s="50"/>
      <c r="Q56" s="51"/>
      <c r="R56" s="54"/>
      <c r="S56" s="56"/>
      <c r="T56" s="51"/>
      <c r="U56" s="54"/>
      <c r="V56" s="56"/>
      <c r="W56" s="51"/>
      <c r="X56" s="54"/>
      <c r="Y56" s="56"/>
      <c r="Z56" s="51"/>
      <c r="AA56" s="54"/>
      <c r="AB56" s="56"/>
      <c r="AC56" s="51">
        <v>27</v>
      </c>
      <c r="AD56" s="54">
        <v>2</v>
      </c>
      <c r="AE56" s="56"/>
      <c r="AF56" s="51"/>
      <c r="AG56" s="54"/>
      <c r="AH56" s="32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3" ht="19.5" customHeight="1" x14ac:dyDescent="0.25">
      <c r="A57" s="48">
        <v>38</v>
      </c>
      <c r="B57" s="34" t="s">
        <v>74</v>
      </c>
      <c r="C57" s="50">
        <v>3</v>
      </c>
      <c r="D57" s="51" t="s">
        <v>39</v>
      </c>
      <c r="E57" s="52" t="s">
        <v>35</v>
      </c>
      <c r="F57" s="26">
        <f t="shared" si="7"/>
        <v>75</v>
      </c>
      <c r="G57" s="24">
        <f t="shared" si="8"/>
        <v>40</v>
      </c>
      <c r="H57" s="51">
        <v>10</v>
      </c>
      <c r="I57" s="51">
        <v>20</v>
      </c>
      <c r="J57" s="51"/>
      <c r="K57" s="51"/>
      <c r="L57" s="51"/>
      <c r="M57" s="51"/>
      <c r="N57" s="51">
        <v>35</v>
      </c>
      <c r="O57" s="53">
        <v>10</v>
      </c>
      <c r="P57" s="23"/>
      <c r="Q57" s="51"/>
      <c r="R57" s="54"/>
      <c r="S57" s="56"/>
      <c r="T57" s="51"/>
      <c r="U57" s="54"/>
      <c r="V57" s="56"/>
      <c r="W57" s="51"/>
      <c r="X57" s="54"/>
      <c r="Y57" s="56"/>
      <c r="Z57" s="51"/>
      <c r="AA57" s="54"/>
      <c r="AB57" s="56"/>
      <c r="AC57" s="51"/>
      <c r="AD57" s="54"/>
      <c r="AE57" s="56">
        <v>10</v>
      </c>
      <c r="AF57" s="51">
        <v>30</v>
      </c>
      <c r="AG57" s="54">
        <v>3</v>
      </c>
      <c r="AH57" s="32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3" ht="19.5" customHeight="1" x14ac:dyDescent="0.25">
      <c r="A58" s="48">
        <v>39</v>
      </c>
      <c r="B58" s="34" t="s">
        <v>75</v>
      </c>
      <c r="C58" s="50">
        <v>2</v>
      </c>
      <c r="D58" s="51"/>
      <c r="E58" s="52" t="s">
        <v>35</v>
      </c>
      <c r="F58" s="26">
        <f t="shared" si="7"/>
        <v>50</v>
      </c>
      <c r="G58" s="24">
        <f t="shared" si="8"/>
        <v>27</v>
      </c>
      <c r="H58" s="51"/>
      <c r="I58" s="51">
        <v>20</v>
      </c>
      <c r="J58" s="51"/>
      <c r="K58" s="51"/>
      <c r="L58" s="51"/>
      <c r="M58" s="51"/>
      <c r="N58" s="51">
        <v>23</v>
      </c>
      <c r="O58" s="53">
        <v>7</v>
      </c>
      <c r="P58" s="50"/>
      <c r="Q58" s="51"/>
      <c r="R58" s="54"/>
      <c r="S58" s="56"/>
      <c r="T58" s="51"/>
      <c r="U58" s="54"/>
      <c r="V58" s="56"/>
      <c r="W58" s="51"/>
      <c r="X58" s="54"/>
      <c r="Y58" s="56"/>
      <c r="Z58" s="51"/>
      <c r="AA58" s="54"/>
      <c r="AB58" s="56"/>
      <c r="AC58" s="51"/>
      <c r="AD58" s="54"/>
      <c r="AE58" s="56"/>
      <c r="AF58" s="51">
        <v>27</v>
      </c>
      <c r="AG58" s="54">
        <v>2</v>
      </c>
      <c r="AH58" s="32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3" ht="18.75" customHeight="1" x14ac:dyDescent="0.25">
      <c r="A59" s="48">
        <v>40</v>
      </c>
      <c r="B59" s="34" t="s">
        <v>76</v>
      </c>
      <c r="C59" s="50">
        <v>2</v>
      </c>
      <c r="D59" s="51"/>
      <c r="E59" s="52" t="s">
        <v>35</v>
      </c>
      <c r="F59" s="26">
        <f t="shared" si="7"/>
        <v>50</v>
      </c>
      <c r="G59" s="24">
        <f t="shared" si="8"/>
        <v>27</v>
      </c>
      <c r="H59" s="51"/>
      <c r="I59" s="51">
        <v>20</v>
      </c>
      <c r="J59" s="51"/>
      <c r="K59" s="51"/>
      <c r="L59" s="51"/>
      <c r="M59" s="51"/>
      <c r="N59" s="51">
        <v>23</v>
      </c>
      <c r="O59" s="53">
        <v>7</v>
      </c>
      <c r="P59" s="23"/>
      <c r="Q59" s="51"/>
      <c r="R59" s="54"/>
      <c r="S59" s="56"/>
      <c r="T59" s="51"/>
      <c r="U59" s="54"/>
      <c r="V59" s="56"/>
      <c r="W59" s="51"/>
      <c r="X59" s="54"/>
      <c r="Y59" s="56"/>
      <c r="Z59" s="51"/>
      <c r="AA59" s="54"/>
      <c r="AB59" s="56"/>
      <c r="AC59" s="51"/>
      <c r="AD59" s="54"/>
      <c r="AE59" s="56"/>
      <c r="AF59" s="51">
        <v>27</v>
      </c>
      <c r="AG59" s="54">
        <v>2</v>
      </c>
      <c r="AH59" s="57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3" ht="19.5" customHeight="1" x14ac:dyDescent="0.25">
      <c r="A60" s="48">
        <v>41</v>
      </c>
      <c r="B60" s="58" t="s">
        <v>77</v>
      </c>
      <c r="C60" s="50">
        <v>3</v>
      </c>
      <c r="D60" s="51"/>
      <c r="E60" s="52" t="s">
        <v>35</v>
      </c>
      <c r="F60" s="26">
        <f t="shared" si="7"/>
        <v>75</v>
      </c>
      <c r="G60" s="24">
        <f t="shared" si="8"/>
        <v>40</v>
      </c>
      <c r="H60" s="51">
        <v>10</v>
      </c>
      <c r="I60" s="51">
        <v>20</v>
      </c>
      <c r="J60" s="51"/>
      <c r="K60" s="51"/>
      <c r="L60" s="51"/>
      <c r="M60" s="51"/>
      <c r="N60" s="51">
        <v>35</v>
      </c>
      <c r="O60" s="25">
        <v>10</v>
      </c>
      <c r="P60" s="56"/>
      <c r="Q60" s="51"/>
      <c r="R60" s="54"/>
      <c r="S60" s="56"/>
      <c r="T60" s="51"/>
      <c r="U60" s="54"/>
      <c r="V60" s="56"/>
      <c r="W60" s="51"/>
      <c r="X60" s="54"/>
      <c r="Y60" s="56"/>
      <c r="Z60" s="51"/>
      <c r="AA60" s="54"/>
      <c r="AB60" s="56"/>
      <c r="AC60" s="51"/>
      <c r="AD60" s="54"/>
      <c r="AE60" s="56">
        <v>10</v>
      </c>
      <c r="AF60" s="51">
        <v>30</v>
      </c>
      <c r="AG60" s="54">
        <v>3</v>
      </c>
      <c r="AH60" s="32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3" ht="19.5" customHeight="1" x14ac:dyDescent="0.25">
      <c r="A61" s="48">
        <v>42</v>
      </c>
      <c r="B61" s="58" t="s">
        <v>78</v>
      </c>
      <c r="C61" s="50">
        <v>3</v>
      </c>
      <c r="D61" s="51"/>
      <c r="E61" s="52" t="s">
        <v>35</v>
      </c>
      <c r="F61" s="26">
        <f t="shared" si="7"/>
        <v>75</v>
      </c>
      <c r="G61" s="24">
        <f t="shared" si="8"/>
        <v>40</v>
      </c>
      <c r="H61" s="51">
        <v>10</v>
      </c>
      <c r="I61" s="51">
        <v>20</v>
      </c>
      <c r="J61" s="51"/>
      <c r="K61" s="51"/>
      <c r="L61" s="51"/>
      <c r="M61" s="51"/>
      <c r="N61" s="51">
        <v>35</v>
      </c>
      <c r="O61" s="25">
        <v>10</v>
      </c>
      <c r="P61" s="56"/>
      <c r="Q61" s="51"/>
      <c r="R61" s="54"/>
      <c r="S61" s="56"/>
      <c r="T61" s="51"/>
      <c r="U61" s="54"/>
      <c r="V61" s="56"/>
      <c r="W61" s="51"/>
      <c r="X61" s="54"/>
      <c r="Y61" s="56"/>
      <c r="Z61" s="51"/>
      <c r="AA61" s="54"/>
      <c r="AB61" s="56">
        <v>10</v>
      </c>
      <c r="AC61" s="51">
        <v>30</v>
      </c>
      <c r="AD61" s="54">
        <v>3</v>
      </c>
      <c r="AE61" s="56"/>
      <c r="AF61" s="51"/>
      <c r="AG61" s="54"/>
      <c r="AH61" s="32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3" ht="19.5" customHeight="1" x14ac:dyDescent="0.25">
      <c r="A62" s="36"/>
      <c r="B62" s="36" t="s">
        <v>79</v>
      </c>
      <c r="C62" s="35">
        <f>SUM(C38:C61)</f>
        <v>65</v>
      </c>
      <c r="D62" s="59"/>
      <c r="E62" s="38"/>
      <c r="F62" s="35">
        <f t="shared" ref="F62:I62" si="9">SUM(F38:F61)</f>
        <v>1625</v>
      </c>
      <c r="G62" s="59">
        <f t="shared" si="9"/>
        <v>869</v>
      </c>
      <c r="H62" s="59">
        <f t="shared" si="9"/>
        <v>200</v>
      </c>
      <c r="I62" s="59">
        <f t="shared" si="9"/>
        <v>430</v>
      </c>
      <c r="J62" s="59">
        <f t="shared" ref="J62:M62" si="10">SUM(J38:J55)</f>
        <v>0</v>
      </c>
      <c r="K62" s="59">
        <f t="shared" si="10"/>
        <v>20</v>
      </c>
      <c r="L62" s="59">
        <f t="shared" si="10"/>
        <v>0</v>
      </c>
      <c r="M62" s="59">
        <f t="shared" si="10"/>
        <v>0</v>
      </c>
      <c r="N62" s="59">
        <f>SUM(N38:N61)</f>
        <v>756</v>
      </c>
      <c r="O62" s="38">
        <f t="shared" ref="O62:U62" si="11">SUM(O38:O55)</f>
        <v>168</v>
      </c>
      <c r="P62" s="35">
        <f t="shared" si="11"/>
        <v>20</v>
      </c>
      <c r="Q62" s="59">
        <f t="shared" si="11"/>
        <v>87</v>
      </c>
      <c r="R62" s="38">
        <f t="shared" si="11"/>
        <v>8</v>
      </c>
      <c r="S62" s="35">
        <f t="shared" si="11"/>
        <v>30</v>
      </c>
      <c r="T62" s="59">
        <f t="shared" si="11"/>
        <v>157</v>
      </c>
      <c r="U62" s="38">
        <f t="shared" si="11"/>
        <v>14</v>
      </c>
      <c r="V62" s="35">
        <f>SUM(V38:V61)</f>
        <v>50</v>
      </c>
      <c r="W62" s="59">
        <f t="shared" ref="W62:Y62" si="12">SUM(W38:W55)</f>
        <v>137</v>
      </c>
      <c r="X62" s="38">
        <f t="shared" si="12"/>
        <v>14</v>
      </c>
      <c r="Y62" s="59">
        <f t="shared" si="12"/>
        <v>50</v>
      </c>
      <c r="Z62" s="59">
        <f t="shared" ref="Z62:AA62" si="13">SUM(Z38:Z56)</f>
        <v>97</v>
      </c>
      <c r="AA62" s="38">
        <f t="shared" si="13"/>
        <v>11</v>
      </c>
      <c r="AB62" s="59">
        <f t="shared" ref="AB62:AG62" si="14">SUM(AB38:AB61)</f>
        <v>30</v>
      </c>
      <c r="AC62" s="59">
        <f t="shared" si="14"/>
        <v>77</v>
      </c>
      <c r="AD62" s="35">
        <f t="shared" si="14"/>
        <v>8</v>
      </c>
      <c r="AE62" s="35">
        <f t="shared" si="14"/>
        <v>20</v>
      </c>
      <c r="AF62" s="59">
        <f t="shared" si="14"/>
        <v>114</v>
      </c>
      <c r="AG62" s="38">
        <f t="shared" si="14"/>
        <v>10</v>
      </c>
      <c r="AH62" s="29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41"/>
    </row>
    <row r="63" spans="1:53" ht="19.5" customHeight="1" x14ac:dyDescent="0.25">
      <c r="A63" s="118" t="s">
        <v>80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6"/>
      <c r="AH63" s="29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3" ht="31.5" x14ac:dyDescent="0.25">
      <c r="A64" s="60">
        <v>43</v>
      </c>
      <c r="B64" s="102" t="s">
        <v>97</v>
      </c>
      <c r="C64" s="23">
        <v>3</v>
      </c>
      <c r="D64" s="24"/>
      <c r="E64" s="25" t="s">
        <v>35</v>
      </c>
      <c r="F64" s="26">
        <f t="shared" ref="F64:F74" si="15">G64+N64</f>
        <v>75</v>
      </c>
      <c r="G64" s="24">
        <f t="shared" ref="G64:G73" si="16">SUM(H64+I64+J64+K64+L64+M64+O64)</f>
        <v>40</v>
      </c>
      <c r="H64" s="24"/>
      <c r="I64" s="24">
        <v>30</v>
      </c>
      <c r="J64" s="24"/>
      <c r="K64" s="24"/>
      <c r="L64" s="24"/>
      <c r="M64" s="24"/>
      <c r="N64" s="24">
        <v>35</v>
      </c>
      <c r="O64" s="27">
        <v>10</v>
      </c>
      <c r="P64" s="23"/>
      <c r="Q64" s="24"/>
      <c r="R64" s="28"/>
      <c r="S64" s="23"/>
      <c r="T64" s="24"/>
      <c r="U64" s="28"/>
      <c r="V64" s="23"/>
      <c r="W64" s="24">
        <v>40</v>
      </c>
      <c r="X64" s="28">
        <v>3</v>
      </c>
      <c r="Y64" s="23"/>
      <c r="Z64" s="24"/>
      <c r="AA64" s="28"/>
      <c r="AB64" s="23"/>
      <c r="AC64" s="24"/>
      <c r="AD64" s="28"/>
      <c r="AE64" s="23"/>
      <c r="AF64" s="24"/>
      <c r="AG64" s="28"/>
      <c r="AH64" s="29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31.5" x14ac:dyDescent="0.25">
      <c r="A65" s="60">
        <v>44</v>
      </c>
      <c r="B65" s="102" t="s">
        <v>98</v>
      </c>
      <c r="C65" s="23">
        <v>3</v>
      </c>
      <c r="D65" s="24"/>
      <c r="E65" s="25" t="s">
        <v>35</v>
      </c>
      <c r="F65" s="26">
        <f t="shared" si="15"/>
        <v>75</v>
      </c>
      <c r="G65" s="24">
        <f t="shared" si="16"/>
        <v>40</v>
      </c>
      <c r="H65" s="24"/>
      <c r="I65" s="24">
        <v>30</v>
      </c>
      <c r="J65" s="24"/>
      <c r="K65" s="24"/>
      <c r="L65" s="24"/>
      <c r="M65" s="24"/>
      <c r="N65" s="24">
        <v>35</v>
      </c>
      <c r="O65" s="27">
        <v>10</v>
      </c>
      <c r="P65" s="23"/>
      <c r="Q65" s="24"/>
      <c r="R65" s="28"/>
      <c r="S65" s="23"/>
      <c r="T65" s="24"/>
      <c r="U65" s="28"/>
      <c r="V65" s="23"/>
      <c r="W65" s="24">
        <v>40</v>
      </c>
      <c r="X65" s="28">
        <v>3</v>
      </c>
      <c r="Y65" s="23"/>
      <c r="Z65" s="24"/>
      <c r="AA65" s="28"/>
      <c r="AB65" s="23"/>
      <c r="AC65" s="24"/>
      <c r="AD65" s="28"/>
      <c r="AE65" s="23"/>
      <c r="AF65" s="24"/>
      <c r="AG65" s="28"/>
      <c r="AH65" s="29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63" x14ac:dyDescent="0.25">
      <c r="A66" s="60">
        <v>45</v>
      </c>
      <c r="B66" s="102" t="s">
        <v>99</v>
      </c>
      <c r="C66" s="23">
        <v>3</v>
      </c>
      <c r="D66" s="24"/>
      <c r="E66" s="25" t="s">
        <v>35</v>
      </c>
      <c r="F66" s="26">
        <f t="shared" si="15"/>
        <v>75</v>
      </c>
      <c r="G66" s="24">
        <f t="shared" si="16"/>
        <v>40</v>
      </c>
      <c r="H66" s="24"/>
      <c r="I66" s="24">
        <v>30</v>
      </c>
      <c r="J66" s="24"/>
      <c r="K66" s="24"/>
      <c r="L66" s="24"/>
      <c r="M66" s="24"/>
      <c r="N66" s="24">
        <v>35</v>
      </c>
      <c r="O66" s="27">
        <v>10</v>
      </c>
      <c r="P66" s="23"/>
      <c r="Q66" s="24"/>
      <c r="R66" s="28"/>
      <c r="S66" s="23"/>
      <c r="T66" s="24"/>
      <c r="U66" s="28"/>
      <c r="V66" s="23"/>
      <c r="W66" s="24">
        <v>40</v>
      </c>
      <c r="X66" s="28">
        <v>3</v>
      </c>
      <c r="Y66" s="23"/>
      <c r="Z66" s="24"/>
      <c r="AA66" s="28"/>
      <c r="AB66" s="23"/>
      <c r="AC66" s="24"/>
      <c r="AD66" s="28"/>
      <c r="AE66" s="23"/>
      <c r="AF66" s="24"/>
      <c r="AG66" s="28"/>
      <c r="AH66" s="29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47.25" x14ac:dyDescent="0.25">
      <c r="A67" s="60">
        <v>46</v>
      </c>
      <c r="B67" s="102" t="s">
        <v>100</v>
      </c>
      <c r="C67" s="23">
        <v>3</v>
      </c>
      <c r="D67" s="24"/>
      <c r="E67" s="25" t="s">
        <v>35</v>
      </c>
      <c r="F67" s="26">
        <f t="shared" si="15"/>
        <v>75</v>
      </c>
      <c r="G67" s="24">
        <f t="shared" si="16"/>
        <v>40</v>
      </c>
      <c r="H67" s="24"/>
      <c r="I67" s="24">
        <v>30</v>
      </c>
      <c r="J67" s="24"/>
      <c r="K67" s="24"/>
      <c r="L67" s="24"/>
      <c r="M67" s="24"/>
      <c r="N67" s="24">
        <v>35</v>
      </c>
      <c r="O67" s="27">
        <v>10</v>
      </c>
      <c r="P67" s="23"/>
      <c r="Q67" s="24"/>
      <c r="R67" s="28"/>
      <c r="S67" s="23"/>
      <c r="T67" s="24"/>
      <c r="U67" s="28"/>
      <c r="V67" s="23"/>
      <c r="W67" s="24"/>
      <c r="X67" s="28"/>
      <c r="Y67" s="23"/>
      <c r="Z67" s="24">
        <v>40</v>
      </c>
      <c r="AA67" s="28">
        <v>3</v>
      </c>
      <c r="AB67" s="23"/>
      <c r="AC67" s="24"/>
      <c r="AD67" s="28"/>
      <c r="AE67" s="23"/>
      <c r="AF67" s="24"/>
      <c r="AG67" s="28"/>
      <c r="AH67" s="29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31.5" x14ac:dyDescent="0.25">
      <c r="A68" s="60">
        <v>47</v>
      </c>
      <c r="B68" s="102" t="s">
        <v>101</v>
      </c>
      <c r="C68" s="23">
        <v>3</v>
      </c>
      <c r="D68" s="24"/>
      <c r="E68" s="25" t="s">
        <v>35</v>
      </c>
      <c r="F68" s="26">
        <f t="shared" si="15"/>
        <v>75</v>
      </c>
      <c r="G68" s="24">
        <f t="shared" si="16"/>
        <v>40</v>
      </c>
      <c r="H68" s="24"/>
      <c r="I68" s="24">
        <v>30</v>
      </c>
      <c r="J68" s="24"/>
      <c r="K68" s="24"/>
      <c r="L68" s="24"/>
      <c r="M68" s="24"/>
      <c r="N68" s="24">
        <v>35</v>
      </c>
      <c r="O68" s="27">
        <v>10</v>
      </c>
      <c r="P68" s="23"/>
      <c r="Q68" s="24"/>
      <c r="R68" s="28"/>
      <c r="S68" s="23"/>
      <c r="T68" s="24"/>
      <c r="U68" s="28"/>
      <c r="V68" s="23"/>
      <c r="W68" s="24"/>
      <c r="X68" s="28"/>
      <c r="Y68" s="23"/>
      <c r="Z68" s="24">
        <v>40</v>
      </c>
      <c r="AA68" s="28">
        <v>3</v>
      </c>
      <c r="AB68" s="23"/>
      <c r="AC68" s="24"/>
      <c r="AD68" s="28"/>
      <c r="AE68" s="23"/>
      <c r="AF68" s="24"/>
      <c r="AG68" s="28"/>
      <c r="AH68" s="29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31.5" x14ac:dyDescent="0.25">
      <c r="A69" s="60">
        <v>48</v>
      </c>
      <c r="B69" s="102" t="s">
        <v>102</v>
      </c>
      <c r="C69" s="23">
        <v>3</v>
      </c>
      <c r="D69" s="24"/>
      <c r="E69" s="25" t="s">
        <v>35</v>
      </c>
      <c r="F69" s="26">
        <f t="shared" si="15"/>
        <v>75</v>
      </c>
      <c r="G69" s="24">
        <f t="shared" si="16"/>
        <v>40</v>
      </c>
      <c r="H69" s="24"/>
      <c r="I69" s="24">
        <v>30</v>
      </c>
      <c r="J69" s="24"/>
      <c r="K69" s="24"/>
      <c r="L69" s="24"/>
      <c r="M69" s="24"/>
      <c r="N69" s="24">
        <v>35</v>
      </c>
      <c r="O69" s="27">
        <v>10</v>
      </c>
      <c r="P69" s="23"/>
      <c r="Q69" s="24"/>
      <c r="R69" s="28"/>
      <c r="S69" s="23"/>
      <c r="T69" s="24"/>
      <c r="U69" s="28"/>
      <c r="V69" s="23"/>
      <c r="W69" s="24"/>
      <c r="X69" s="28"/>
      <c r="Y69" s="23"/>
      <c r="Z69" s="24">
        <v>40</v>
      </c>
      <c r="AA69" s="28">
        <v>3</v>
      </c>
      <c r="AB69" s="23"/>
      <c r="AC69" s="24"/>
      <c r="AD69" s="28"/>
      <c r="AE69" s="23"/>
      <c r="AF69" s="24"/>
      <c r="AG69" s="28"/>
      <c r="AH69" s="29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5.75" x14ac:dyDescent="0.25">
      <c r="A70" s="60">
        <v>49</v>
      </c>
      <c r="B70" s="88" t="s">
        <v>103</v>
      </c>
      <c r="C70" s="23">
        <v>3</v>
      </c>
      <c r="D70" s="24"/>
      <c r="E70" s="25" t="s">
        <v>35</v>
      </c>
      <c r="F70" s="26">
        <f t="shared" si="15"/>
        <v>75</v>
      </c>
      <c r="G70" s="24">
        <f t="shared" si="16"/>
        <v>40</v>
      </c>
      <c r="H70" s="24"/>
      <c r="I70" s="24">
        <v>30</v>
      </c>
      <c r="J70" s="24"/>
      <c r="K70" s="24"/>
      <c r="L70" s="24"/>
      <c r="M70" s="24"/>
      <c r="N70" s="24">
        <v>35</v>
      </c>
      <c r="O70" s="27">
        <v>10</v>
      </c>
      <c r="P70" s="23"/>
      <c r="Q70" s="24"/>
      <c r="R70" s="28"/>
      <c r="S70" s="23"/>
      <c r="T70" s="24"/>
      <c r="U70" s="28"/>
      <c r="V70" s="23"/>
      <c r="W70" s="24"/>
      <c r="X70" s="28"/>
      <c r="Y70" s="23"/>
      <c r="Z70" s="24"/>
      <c r="AA70" s="28"/>
      <c r="AB70" s="23"/>
      <c r="AC70" s="24">
        <v>40</v>
      </c>
      <c r="AD70" s="28">
        <v>3</v>
      </c>
      <c r="AE70" s="23"/>
      <c r="AF70" s="24"/>
      <c r="AG70" s="28"/>
      <c r="AH70" s="29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47.25" x14ac:dyDescent="0.25">
      <c r="A71" s="60">
        <v>50</v>
      </c>
      <c r="B71" s="102" t="s">
        <v>104</v>
      </c>
      <c r="C71" s="23">
        <v>3</v>
      </c>
      <c r="D71" s="24"/>
      <c r="E71" s="25" t="s">
        <v>35</v>
      </c>
      <c r="F71" s="26">
        <f t="shared" si="15"/>
        <v>75</v>
      </c>
      <c r="G71" s="24">
        <f t="shared" si="16"/>
        <v>40</v>
      </c>
      <c r="H71" s="24"/>
      <c r="I71" s="24">
        <v>30</v>
      </c>
      <c r="J71" s="24"/>
      <c r="K71" s="24"/>
      <c r="L71" s="24"/>
      <c r="M71" s="24"/>
      <c r="N71" s="24">
        <v>35</v>
      </c>
      <c r="O71" s="27">
        <v>10</v>
      </c>
      <c r="P71" s="23"/>
      <c r="Q71" s="24"/>
      <c r="R71" s="28"/>
      <c r="S71" s="23"/>
      <c r="T71" s="24"/>
      <c r="U71" s="28"/>
      <c r="V71" s="23"/>
      <c r="W71" s="24"/>
      <c r="X71" s="28"/>
      <c r="Y71" s="23"/>
      <c r="Z71" s="24"/>
      <c r="AA71" s="28"/>
      <c r="AB71" s="23"/>
      <c r="AC71" s="24">
        <v>40</v>
      </c>
      <c r="AD71" s="28">
        <v>3</v>
      </c>
      <c r="AE71" s="23"/>
      <c r="AF71" s="24"/>
      <c r="AG71" s="28"/>
      <c r="AH71" s="29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5.75" x14ac:dyDescent="0.25">
      <c r="A72" s="60">
        <v>51</v>
      </c>
      <c r="B72" s="88" t="s">
        <v>105</v>
      </c>
      <c r="C72" s="23">
        <v>3</v>
      </c>
      <c r="D72" s="24"/>
      <c r="E72" s="25" t="s">
        <v>35</v>
      </c>
      <c r="F72" s="26">
        <f t="shared" si="15"/>
        <v>75</v>
      </c>
      <c r="G72" s="24">
        <f t="shared" si="16"/>
        <v>40</v>
      </c>
      <c r="H72" s="24"/>
      <c r="I72" s="24">
        <v>30</v>
      </c>
      <c r="J72" s="24"/>
      <c r="K72" s="24"/>
      <c r="L72" s="24"/>
      <c r="M72" s="24"/>
      <c r="N72" s="24">
        <v>35</v>
      </c>
      <c r="O72" s="27">
        <v>10</v>
      </c>
      <c r="P72" s="23"/>
      <c r="Q72" s="24"/>
      <c r="R72" s="28"/>
      <c r="S72" s="23"/>
      <c r="T72" s="24"/>
      <c r="U72" s="28"/>
      <c r="V72" s="23"/>
      <c r="W72" s="24"/>
      <c r="X72" s="28"/>
      <c r="Y72" s="23"/>
      <c r="Z72" s="24"/>
      <c r="AA72" s="28"/>
      <c r="AB72" s="23"/>
      <c r="AC72" s="24">
        <v>40</v>
      </c>
      <c r="AD72" s="28">
        <v>3</v>
      </c>
      <c r="AE72" s="23"/>
      <c r="AF72" s="24"/>
      <c r="AG72" s="28"/>
      <c r="AH72" s="29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31.5" x14ac:dyDescent="0.25">
      <c r="A73" s="60">
        <v>52</v>
      </c>
      <c r="B73" s="102" t="s">
        <v>106</v>
      </c>
      <c r="C73" s="23">
        <v>3</v>
      </c>
      <c r="D73" s="24"/>
      <c r="E73" s="25" t="s">
        <v>35</v>
      </c>
      <c r="F73" s="26">
        <f t="shared" si="15"/>
        <v>75</v>
      </c>
      <c r="G73" s="24">
        <f t="shared" si="16"/>
        <v>40</v>
      </c>
      <c r="H73" s="24"/>
      <c r="I73" s="24">
        <v>30</v>
      </c>
      <c r="J73" s="24"/>
      <c r="K73" s="24"/>
      <c r="L73" s="24"/>
      <c r="M73" s="24"/>
      <c r="N73" s="24">
        <v>35</v>
      </c>
      <c r="O73" s="27">
        <v>10</v>
      </c>
      <c r="P73" s="23"/>
      <c r="Q73" s="24"/>
      <c r="R73" s="28"/>
      <c r="S73" s="23"/>
      <c r="T73" s="24"/>
      <c r="U73" s="28"/>
      <c r="V73" s="23"/>
      <c r="W73" s="24"/>
      <c r="X73" s="28"/>
      <c r="Y73" s="23"/>
      <c r="Z73" s="24"/>
      <c r="AA73" s="28"/>
      <c r="AB73" s="23"/>
      <c r="AC73" s="24"/>
      <c r="AD73" s="28"/>
      <c r="AE73" s="23"/>
      <c r="AF73" s="24">
        <v>40</v>
      </c>
      <c r="AG73" s="28">
        <v>3</v>
      </c>
      <c r="AH73" s="29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9.5" customHeight="1" x14ac:dyDescent="0.25">
      <c r="A74" s="41"/>
      <c r="B74" s="36" t="s">
        <v>79</v>
      </c>
      <c r="C74" s="35">
        <f>SUM(C64:C73)</f>
        <v>30</v>
      </c>
      <c r="D74" s="59"/>
      <c r="E74" s="38"/>
      <c r="F74" s="26">
        <f t="shared" si="15"/>
        <v>750</v>
      </c>
      <c r="G74" s="59">
        <f t="shared" ref="G74:X74" si="17">SUM(G64:G73)</f>
        <v>400</v>
      </c>
      <c r="H74" s="59">
        <f t="shared" si="17"/>
        <v>0</v>
      </c>
      <c r="I74" s="59">
        <f t="shared" si="17"/>
        <v>300</v>
      </c>
      <c r="J74" s="59">
        <f t="shared" si="17"/>
        <v>0</v>
      </c>
      <c r="K74" s="59">
        <f t="shared" si="17"/>
        <v>0</v>
      </c>
      <c r="L74" s="59">
        <f t="shared" si="17"/>
        <v>0</v>
      </c>
      <c r="M74" s="59">
        <f t="shared" si="17"/>
        <v>0</v>
      </c>
      <c r="N74" s="59">
        <f t="shared" si="17"/>
        <v>350</v>
      </c>
      <c r="O74" s="38">
        <f t="shared" si="17"/>
        <v>100</v>
      </c>
      <c r="P74" s="35">
        <f t="shared" si="17"/>
        <v>0</v>
      </c>
      <c r="Q74" s="59">
        <f t="shared" si="17"/>
        <v>0</v>
      </c>
      <c r="R74" s="38">
        <f t="shared" si="17"/>
        <v>0</v>
      </c>
      <c r="S74" s="35">
        <f t="shared" si="17"/>
        <v>0</v>
      </c>
      <c r="T74" s="59">
        <f t="shared" si="17"/>
        <v>0</v>
      </c>
      <c r="U74" s="38">
        <f t="shared" si="17"/>
        <v>0</v>
      </c>
      <c r="V74" s="35">
        <f t="shared" si="17"/>
        <v>0</v>
      </c>
      <c r="W74" s="59">
        <f t="shared" si="17"/>
        <v>120</v>
      </c>
      <c r="X74" s="38">
        <f t="shared" si="17"/>
        <v>9</v>
      </c>
      <c r="Y74" s="35">
        <v>0</v>
      </c>
      <c r="Z74" s="59">
        <f t="shared" ref="Z74:AA74" si="18">SUM(Z64:Z73)</f>
        <v>120</v>
      </c>
      <c r="AA74" s="38">
        <f t="shared" si="18"/>
        <v>9</v>
      </c>
      <c r="AB74" s="35">
        <v>0</v>
      </c>
      <c r="AC74" s="59">
        <f>SUM(AC64:AC73)</f>
        <v>120</v>
      </c>
      <c r="AD74" s="38">
        <v>9</v>
      </c>
      <c r="AE74" s="35">
        <v>0</v>
      </c>
      <c r="AF74" s="59">
        <f>SUM(AF64:AF73)</f>
        <v>40</v>
      </c>
      <c r="AG74" s="38">
        <v>3</v>
      </c>
      <c r="AH74" s="29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9.5" customHeight="1" x14ac:dyDescent="0.25">
      <c r="A75" s="118" t="s">
        <v>81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6"/>
      <c r="AH75" s="29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9.5" customHeight="1" x14ac:dyDescent="0.25">
      <c r="A76" s="48">
        <v>53</v>
      </c>
      <c r="B76" s="34" t="s">
        <v>82</v>
      </c>
      <c r="C76" s="23">
        <v>10</v>
      </c>
      <c r="D76" s="24"/>
      <c r="E76" s="25" t="s">
        <v>35</v>
      </c>
      <c r="F76" s="26">
        <f>SUM(G76+N76)</f>
        <v>250</v>
      </c>
      <c r="G76" s="61">
        <f>SUM(H76+I76+J76+K76+L76+M76+O76)</f>
        <v>120</v>
      </c>
      <c r="H76" s="61"/>
      <c r="I76" s="24"/>
      <c r="J76" s="24"/>
      <c r="K76" s="24"/>
      <c r="L76" s="24"/>
      <c r="M76" s="24">
        <v>60</v>
      </c>
      <c r="N76" s="24">
        <v>130</v>
      </c>
      <c r="O76" s="27">
        <v>60</v>
      </c>
      <c r="P76" s="23"/>
      <c r="Q76" s="24"/>
      <c r="R76" s="28"/>
      <c r="S76" s="23"/>
      <c r="T76" s="24"/>
      <c r="U76" s="28"/>
      <c r="V76" s="23"/>
      <c r="W76" s="24"/>
      <c r="X76" s="28"/>
      <c r="Y76" s="23"/>
      <c r="Z76" s="24"/>
      <c r="AA76" s="28"/>
      <c r="AB76" s="23"/>
      <c r="AC76" s="24">
        <v>60</v>
      </c>
      <c r="AD76" s="28">
        <v>5</v>
      </c>
      <c r="AE76" s="23"/>
      <c r="AF76" s="24">
        <v>60</v>
      </c>
      <c r="AG76" s="28">
        <v>5</v>
      </c>
      <c r="AH76" s="32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9.5" customHeight="1" x14ac:dyDescent="0.25">
      <c r="A77" s="36"/>
      <c r="B77" s="40" t="s">
        <v>45</v>
      </c>
      <c r="C77" s="37">
        <f>SUM(C76)</f>
        <v>10</v>
      </c>
      <c r="D77" s="59"/>
      <c r="E77" s="62"/>
      <c r="F77" s="38">
        <v>250</v>
      </c>
      <c r="G77" s="59">
        <v>120</v>
      </c>
      <c r="H77" s="59">
        <f t="shared" ref="H77:AG77" si="19">SUM(H76)</f>
        <v>0</v>
      </c>
      <c r="I77" s="59">
        <f t="shared" si="19"/>
        <v>0</v>
      </c>
      <c r="J77" s="59">
        <f t="shared" si="19"/>
        <v>0</v>
      </c>
      <c r="K77" s="59">
        <f t="shared" si="19"/>
        <v>0</v>
      </c>
      <c r="L77" s="59">
        <f t="shared" si="19"/>
        <v>0</v>
      </c>
      <c r="M77" s="59">
        <f t="shared" si="19"/>
        <v>60</v>
      </c>
      <c r="N77" s="59">
        <f t="shared" si="19"/>
        <v>130</v>
      </c>
      <c r="O77" s="36">
        <f t="shared" si="19"/>
        <v>60</v>
      </c>
      <c r="P77" s="37">
        <f t="shared" si="19"/>
        <v>0</v>
      </c>
      <c r="Q77" s="59">
        <f t="shared" si="19"/>
        <v>0</v>
      </c>
      <c r="R77" s="62">
        <f t="shared" si="19"/>
        <v>0</v>
      </c>
      <c r="S77" s="37">
        <f t="shared" si="19"/>
        <v>0</v>
      </c>
      <c r="T77" s="59">
        <f t="shared" si="19"/>
        <v>0</v>
      </c>
      <c r="U77" s="62">
        <f t="shared" si="19"/>
        <v>0</v>
      </c>
      <c r="V77" s="37">
        <f t="shared" si="19"/>
        <v>0</v>
      </c>
      <c r="W77" s="59">
        <f t="shared" si="19"/>
        <v>0</v>
      </c>
      <c r="X77" s="62">
        <f t="shared" si="19"/>
        <v>0</v>
      </c>
      <c r="Y77" s="37">
        <f t="shared" si="19"/>
        <v>0</v>
      </c>
      <c r="Z77" s="59">
        <f t="shared" si="19"/>
        <v>0</v>
      </c>
      <c r="AA77" s="62">
        <f t="shared" si="19"/>
        <v>0</v>
      </c>
      <c r="AB77" s="37">
        <f t="shared" si="19"/>
        <v>0</v>
      </c>
      <c r="AC77" s="59">
        <f t="shared" si="19"/>
        <v>60</v>
      </c>
      <c r="AD77" s="62">
        <f t="shared" si="19"/>
        <v>5</v>
      </c>
      <c r="AE77" s="37">
        <f t="shared" si="19"/>
        <v>0</v>
      </c>
      <c r="AF77" s="59">
        <f t="shared" si="19"/>
        <v>60</v>
      </c>
      <c r="AG77" s="62">
        <f t="shared" si="19"/>
        <v>5</v>
      </c>
      <c r="AH77" s="29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9.5" customHeight="1" x14ac:dyDescent="0.25">
      <c r="A78" s="118" t="s">
        <v>83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6"/>
      <c r="AH78" s="29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9.5" customHeight="1" x14ac:dyDescent="0.25">
      <c r="A79" s="48">
        <v>54</v>
      </c>
      <c r="B79" s="27" t="s">
        <v>84</v>
      </c>
      <c r="C79" s="23">
        <v>38</v>
      </c>
      <c r="D79" s="24"/>
      <c r="E79" s="25" t="s">
        <v>43</v>
      </c>
      <c r="F79" s="26">
        <v>960</v>
      </c>
      <c r="G79" s="24"/>
      <c r="H79" s="24"/>
      <c r="I79" s="24"/>
      <c r="J79" s="24">
        <v>960</v>
      </c>
      <c r="K79" s="24"/>
      <c r="L79" s="24"/>
      <c r="M79" s="24"/>
      <c r="N79" s="24"/>
      <c r="O79" s="27"/>
      <c r="P79" s="23"/>
      <c r="Q79" s="24"/>
      <c r="R79" s="28"/>
      <c r="S79" s="23"/>
      <c r="T79" s="24">
        <v>200</v>
      </c>
      <c r="U79" s="28">
        <v>8</v>
      </c>
      <c r="V79" s="23"/>
      <c r="W79" s="24">
        <v>200</v>
      </c>
      <c r="X79" s="28">
        <v>8</v>
      </c>
      <c r="Y79" s="23"/>
      <c r="Z79" s="24">
        <v>200</v>
      </c>
      <c r="AA79" s="28">
        <v>8</v>
      </c>
      <c r="AB79" s="23"/>
      <c r="AC79" s="24">
        <v>200</v>
      </c>
      <c r="AD79" s="28">
        <v>8</v>
      </c>
      <c r="AE79" s="23"/>
      <c r="AF79" s="24">
        <v>160</v>
      </c>
      <c r="AG79" s="28">
        <v>6</v>
      </c>
      <c r="AH79" s="32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9.5" customHeight="1" x14ac:dyDescent="0.25">
      <c r="A80" s="63"/>
      <c r="B80" s="64" t="s">
        <v>45</v>
      </c>
      <c r="C80" s="65">
        <f>SUM(C79+C77+C74+C62+C36+C24)</f>
        <v>191</v>
      </c>
      <c r="D80" s="65"/>
      <c r="E80" s="66"/>
      <c r="F80" s="67">
        <f t="shared" ref="F80:AG80" si="20">SUM(F79+F77+F74+F62+F36+F24)</f>
        <v>4851</v>
      </c>
      <c r="G80" s="67">
        <f t="shared" si="20"/>
        <v>2096</v>
      </c>
      <c r="H80" s="63">
        <f t="shared" si="20"/>
        <v>356</v>
      </c>
      <c r="I80" s="63">
        <f t="shared" si="20"/>
        <v>1010</v>
      </c>
      <c r="J80" s="63">
        <f t="shared" si="20"/>
        <v>960</v>
      </c>
      <c r="K80" s="63">
        <f t="shared" si="20"/>
        <v>50</v>
      </c>
      <c r="L80" s="63">
        <f t="shared" si="20"/>
        <v>80</v>
      </c>
      <c r="M80" s="63">
        <f t="shared" si="20"/>
        <v>60</v>
      </c>
      <c r="N80" s="63">
        <f t="shared" si="20"/>
        <v>1795</v>
      </c>
      <c r="O80" s="63">
        <f t="shared" si="20"/>
        <v>428</v>
      </c>
      <c r="P80" s="63">
        <f t="shared" si="20"/>
        <v>106</v>
      </c>
      <c r="Q80" s="63">
        <f t="shared" si="20"/>
        <v>267</v>
      </c>
      <c r="R80" s="68">
        <f t="shared" si="20"/>
        <v>26</v>
      </c>
      <c r="S80" s="63">
        <f t="shared" si="20"/>
        <v>80</v>
      </c>
      <c r="T80" s="63">
        <f t="shared" si="20"/>
        <v>524</v>
      </c>
      <c r="U80" s="68">
        <f t="shared" si="20"/>
        <v>36</v>
      </c>
      <c r="V80" s="63">
        <f t="shared" si="20"/>
        <v>50</v>
      </c>
      <c r="W80" s="63">
        <f t="shared" si="20"/>
        <v>524</v>
      </c>
      <c r="X80" s="68">
        <f t="shared" si="20"/>
        <v>36</v>
      </c>
      <c r="Y80" s="63">
        <f t="shared" si="20"/>
        <v>70</v>
      </c>
      <c r="Z80" s="63">
        <f t="shared" si="20"/>
        <v>464</v>
      </c>
      <c r="AA80" s="68">
        <f t="shared" si="20"/>
        <v>33</v>
      </c>
      <c r="AB80" s="63">
        <f t="shared" si="20"/>
        <v>30</v>
      </c>
      <c r="AC80" s="63">
        <f t="shared" si="20"/>
        <v>537</v>
      </c>
      <c r="AD80" s="68">
        <f t="shared" si="20"/>
        <v>36</v>
      </c>
      <c r="AE80" s="63">
        <f t="shared" si="20"/>
        <v>20</v>
      </c>
      <c r="AF80" s="63">
        <f t="shared" si="20"/>
        <v>374</v>
      </c>
      <c r="AG80" s="68">
        <f t="shared" si="20"/>
        <v>24</v>
      </c>
      <c r="AH80" s="29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3" ht="19.5" customHeight="1" x14ac:dyDescent="0.25">
      <c r="A81" s="69"/>
      <c r="B81" s="70" t="s">
        <v>85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2"/>
      <c r="P81" s="110">
        <f>SUM(P80+Q80)</f>
        <v>373</v>
      </c>
      <c r="Q81" s="111"/>
      <c r="R81" s="112"/>
      <c r="S81" s="110">
        <f>SUM(S80+T80)</f>
        <v>604</v>
      </c>
      <c r="T81" s="111"/>
      <c r="U81" s="112"/>
      <c r="V81" s="110">
        <f>SUM(V80:W80)</f>
        <v>574</v>
      </c>
      <c r="W81" s="111"/>
      <c r="X81" s="112"/>
      <c r="Y81" s="113">
        <f>SUM(Y80:Z80)</f>
        <v>534</v>
      </c>
      <c r="Z81" s="111"/>
      <c r="AA81" s="112"/>
      <c r="AB81" s="113">
        <f>SUM(AB80:AC80)</f>
        <v>567</v>
      </c>
      <c r="AC81" s="111"/>
      <c r="AD81" s="112"/>
      <c r="AE81" s="113">
        <f>SUM(AE80:AF80)</f>
        <v>394</v>
      </c>
      <c r="AF81" s="111"/>
      <c r="AG81" s="112"/>
      <c r="AH81" s="29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3" ht="21" customHeight="1" x14ac:dyDescent="0.25">
      <c r="A82" s="73"/>
      <c r="B82" s="74" t="s">
        <v>86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6">
        <f>SUM(R80+U80+X80+AA80+AD80+AG80)</f>
        <v>191</v>
      </c>
      <c r="AH82" s="29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</row>
    <row r="83" spans="1:53" ht="19.5" customHeight="1" x14ac:dyDescent="0.25">
      <c r="F83" s="1"/>
      <c r="AH83" s="29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3" ht="19.5" customHeight="1" x14ac:dyDescent="0.25">
      <c r="F84" s="1"/>
      <c r="AH84" s="2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19.5" customHeight="1" x14ac:dyDescent="0.25">
      <c r="F85" s="1"/>
      <c r="AH85" s="2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9.5" customHeight="1" x14ac:dyDescent="0.25">
      <c r="F86" s="1"/>
      <c r="AH86" s="2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9.5" customHeight="1" x14ac:dyDescent="0.25">
      <c r="F87" s="1"/>
      <c r="AH87" s="2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9.5" customHeight="1" x14ac:dyDescent="0.25">
      <c r="F88" s="1"/>
      <c r="AH88" s="2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19.5" customHeight="1" x14ac:dyDescent="0.25">
      <c r="F89" s="1"/>
      <c r="AH89" s="2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19.5" customHeight="1" x14ac:dyDescent="0.25">
      <c r="F90" s="1"/>
      <c r="AH90" s="2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19.5" customHeight="1" x14ac:dyDescent="0.25">
      <c r="F91" s="1"/>
      <c r="AH91" s="2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19.5" customHeight="1" x14ac:dyDescent="0.25">
      <c r="F92" s="1"/>
      <c r="AH92" s="2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19.5" customHeight="1" x14ac:dyDescent="0.25">
      <c r="F93" s="1"/>
      <c r="AH93" s="2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19.5" customHeight="1" x14ac:dyDescent="0.25">
      <c r="F94" s="1"/>
      <c r="AH94" s="2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19.5" customHeight="1" x14ac:dyDescent="0.25">
      <c r="F95" s="1"/>
      <c r="AH95" s="2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19.5" customHeight="1" x14ac:dyDescent="0.25">
      <c r="F96" s="1"/>
      <c r="AH96" s="2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6:53" ht="19.5" customHeight="1" x14ac:dyDescent="0.25">
      <c r="F97" s="1"/>
      <c r="AH97" s="2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6:53" ht="19.5" customHeight="1" x14ac:dyDescent="0.25">
      <c r="F98" s="1"/>
      <c r="AH98" s="2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6:53" ht="19.5" customHeight="1" x14ac:dyDescent="0.25">
      <c r="F99" s="1"/>
      <c r="AH99" s="2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6:53" ht="19.5" customHeight="1" x14ac:dyDescent="0.25">
      <c r="F100" s="1"/>
      <c r="AH100" s="2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6:53" ht="19.5" customHeight="1" x14ac:dyDescent="0.25">
      <c r="F101" s="1"/>
      <c r="AH101" s="2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6:53" ht="19.5" customHeight="1" x14ac:dyDescent="0.25">
      <c r="F102" s="1"/>
      <c r="AH102" s="2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6:53" ht="19.5" customHeight="1" x14ac:dyDescent="0.25">
      <c r="F103" s="1"/>
      <c r="AH103" s="2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6:53" ht="19.5" customHeight="1" x14ac:dyDescent="0.25">
      <c r="F104" s="1"/>
      <c r="AH104" s="2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6:53" ht="19.5" customHeight="1" x14ac:dyDescent="0.25">
      <c r="F105" s="1"/>
      <c r="AH105" s="2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6:53" ht="19.5" customHeight="1" x14ac:dyDescent="0.25">
      <c r="F106" s="1"/>
      <c r="AH106" s="2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6:53" ht="19.5" customHeight="1" x14ac:dyDescent="0.25">
      <c r="F107" s="1"/>
      <c r="AH107" s="2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6:53" ht="19.5" customHeight="1" x14ac:dyDescent="0.25">
      <c r="F108" s="1"/>
      <c r="AH108" s="2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6:53" ht="19.5" customHeight="1" x14ac:dyDescent="0.25">
      <c r="F109" s="1"/>
      <c r="AH109" s="2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6:53" ht="19.5" customHeight="1" x14ac:dyDescent="0.25">
      <c r="F110" s="1"/>
      <c r="AH110" s="2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6:53" ht="19.5" customHeight="1" x14ac:dyDescent="0.25">
      <c r="F111" s="1"/>
      <c r="AH111" s="2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6:53" ht="19.5" customHeight="1" x14ac:dyDescent="0.25">
      <c r="F112" s="1"/>
      <c r="AH112" s="2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6:53" ht="19.5" customHeight="1" x14ac:dyDescent="0.25">
      <c r="F113" s="1"/>
      <c r="AH113" s="2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6:53" ht="19.5" customHeight="1" x14ac:dyDescent="0.25">
      <c r="F114" s="1"/>
      <c r="AH114" s="2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6:53" ht="19.5" customHeight="1" x14ac:dyDescent="0.25">
      <c r="F115" s="1"/>
      <c r="AH115" s="2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6:53" ht="19.5" customHeight="1" x14ac:dyDescent="0.25">
      <c r="F116" s="1"/>
      <c r="AH116" s="2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6:53" ht="19.5" customHeight="1" x14ac:dyDescent="0.25">
      <c r="F117" s="1"/>
      <c r="AH117" s="2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6:53" ht="19.5" customHeight="1" x14ac:dyDescent="0.25">
      <c r="F118" s="1"/>
      <c r="AH118" s="2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6:53" ht="19.5" customHeight="1" x14ac:dyDescent="0.25">
      <c r="F119" s="1"/>
      <c r="AH119" s="2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6:53" ht="19.5" customHeight="1" x14ac:dyDescent="0.25">
      <c r="F120" s="1"/>
      <c r="AH120" s="2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6:53" ht="19.5" customHeight="1" x14ac:dyDescent="0.25">
      <c r="F121" s="1"/>
      <c r="AH121" s="2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6:53" ht="19.5" customHeight="1" x14ac:dyDescent="0.25">
      <c r="F122" s="1"/>
      <c r="AH122" s="2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6:53" ht="19.5" customHeight="1" x14ac:dyDescent="0.25">
      <c r="F123" s="1"/>
      <c r="AH123" s="2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6:53" ht="19.5" customHeight="1" x14ac:dyDescent="0.25">
      <c r="F124" s="1"/>
      <c r="AH124" s="2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6:53" ht="19.5" customHeight="1" x14ac:dyDescent="0.25">
      <c r="F125" s="1"/>
      <c r="AH125" s="2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6:53" ht="19.5" customHeight="1" x14ac:dyDescent="0.25">
      <c r="F126" s="1"/>
      <c r="AH126" s="2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6:53" ht="19.5" customHeight="1" x14ac:dyDescent="0.25">
      <c r="F127" s="1"/>
      <c r="AH127" s="2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6:53" ht="19.5" customHeight="1" x14ac:dyDescent="0.25">
      <c r="F128" s="1"/>
      <c r="AH128" s="2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6:53" ht="19.5" customHeight="1" x14ac:dyDescent="0.25">
      <c r="F129" s="1"/>
      <c r="AH129" s="2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6:53" ht="19.5" customHeight="1" x14ac:dyDescent="0.25">
      <c r="F130" s="1"/>
      <c r="AH130" s="2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6:53" ht="19.5" customHeight="1" x14ac:dyDescent="0.25">
      <c r="F131" s="1"/>
      <c r="AH131" s="2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6:53" ht="19.5" customHeight="1" x14ac:dyDescent="0.25">
      <c r="F132" s="1"/>
      <c r="AH132" s="2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6:53" ht="19.5" customHeight="1" x14ac:dyDescent="0.25">
      <c r="F133" s="1"/>
      <c r="AH133" s="2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6:53" ht="19.5" customHeight="1" x14ac:dyDescent="0.25">
      <c r="F134" s="1"/>
      <c r="AH134" s="2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6:53" ht="19.5" customHeight="1" x14ac:dyDescent="0.25">
      <c r="F135" s="1"/>
      <c r="AH135" s="2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6:53" ht="19.5" customHeight="1" x14ac:dyDescent="0.25">
      <c r="F136" s="1"/>
      <c r="AH136" s="2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6:53" ht="19.5" customHeight="1" x14ac:dyDescent="0.25">
      <c r="F137" s="1"/>
      <c r="AH137" s="2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6:53" ht="19.5" customHeight="1" x14ac:dyDescent="0.25">
      <c r="F138" s="1"/>
      <c r="AH138" s="2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6:53" ht="19.5" customHeight="1" x14ac:dyDescent="0.25">
      <c r="F139" s="1"/>
      <c r="AH139" s="2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6:53" ht="19.5" customHeight="1" x14ac:dyDescent="0.25">
      <c r="F140" s="1"/>
      <c r="AH140" s="2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6:53" ht="19.5" customHeight="1" x14ac:dyDescent="0.25">
      <c r="F141" s="1"/>
      <c r="AH141" s="2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6:53" ht="19.5" customHeight="1" x14ac:dyDescent="0.25">
      <c r="F142" s="1"/>
      <c r="AH142" s="2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6:53" ht="19.5" customHeight="1" x14ac:dyDescent="0.25">
      <c r="F143" s="1"/>
      <c r="AH143" s="2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6:53" ht="19.5" customHeight="1" x14ac:dyDescent="0.25">
      <c r="F144" s="1"/>
      <c r="AH144" s="2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6:53" ht="19.5" customHeight="1" x14ac:dyDescent="0.25">
      <c r="F145" s="1"/>
      <c r="AH145" s="2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6:53" ht="19.5" customHeight="1" x14ac:dyDescent="0.25">
      <c r="F146" s="1"/>
      <c r="AH146" s="2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6:53" ht="19.5" customHeight="1" x14ac:dyDescent="0.25">
      <c r="F147" s="1"/>
      <c r="AH147" s="2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6:53" ht="19.5" customHeight="1" x14ac:dyDescent="0.25">
      <c r="F148" s="1"/>
      <c r="AH148" s="2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6:53" ht="19.5" customHeight="1" x14ac:dyDescent="0.25">
      <c r="F149" s="1"/>
      <c r="AH149" s="2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6:53" ht="19.5" customHeight="1" x14ac:dyDescent="0.25">
      <c r="F150" s="1"/>
      <c r="AH150" s="2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6:53" ht="19.5" customHeight="1" x14ac:dyDescent="0.25">
      <c r="F151" s="1"/>
      <c r="AH151" s="2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6:53" ht="19.5" customHeight="1" x14ac:dyDescent="0.25">
      <c r="F152" s="1"/>
      <c r="AH152" s="2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6:53" ht="19.5" customHeight="1" x14ac:dyDescent="0.25">
      <c r="F153" s="1"/>
      <c r="AH153" s="2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6:53" ht="19.5" customHeight="1" x14ac:dyDescent="0.25">
      <c r="F154" s="1"/>
      <c r="AH154" s="2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6:53" ht="19.5" customHeight="1" x14ac:dyDescent="0.25">
      <c r="F155" s="1"/>
      <c r="AH155" s="2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6:53" ht="19.5" customHeight="1" x14ac:dyDescent="0.25">
      <c r="F156" s="1"/>
      <c r="AH156" s="2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6:53" ht="19.5" customHeight="1" x14ac:dyDescent="0.25">
      <c r="F157" s="1"/>
      <c r="AH157" s="2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6:53" ht="19.5" customHeight="1" x14ac:dyDescent="0.25">
      <c r="F158" s="1"/>
      <c r="AH158" s="2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6:53" ht="19.5" customHeight="1" x14ac:dyDescent="0.25">
      <c r="F159" s="1"/>
      <c r="AH159" s="2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6:53" ht="19.5" customHeight="1" x14ac:dyDescent="0.25">
      <c r="F160" s="1"/>
      <c r="AH160" s="2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6:53" ht="19.5" customHeight="1" x14ac:dyDescent="0.25">
      <c r="F161" s="1"/>
      <c r="AH161" s="2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6:53" ht="19.5" customHeight="1" x14ac:dyDescent="0.25">
      <c r="F162" s="1"/>
      <c r="AH162" s="2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6:53" ht="19.5" customHeight="1" x14ac:dyDescent="0.25">
      <c r="F163" s="1"/>
      <c r="AH163" s="2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6:53" ht="19.5" customHeight="1" x14ac:dyDescent="0.25">
      <c r="F164" s="1"/>
      <c r="AH164" s="2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6:53" ht="19.5" customHeight="1" x14ac:dyDescent="0.25">
      <c r="F165" s="1"/>
      <c r="AH165" s="2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6:53" ht="19.5" customHeight="1" x14ac:dyDescent="0.25">
      <c r="F166" s="1"/>
      <c r="AH166" s="2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6:53" ht="19.5" customHeight="1" x14ac:dyDescent="0.25">
      <c r="F167" s="1"/>
      <c r="AH167" s="2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6:53" ht="19.5" customHeight="1" x14ac:dyDescent="0.25">
      <c r="F168" s="1"/>
      <c r="AH168" s="2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6:53" ht="19.5" customHeight="1" x14ac:dyDescent="0.25">
      <c r="F169" s="1"/>
      <c r="AH169" s="2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6:53" ht="19.5" customHeight="1" x14ac:dyDescent="0.25">
      <c r="F170" s="1"/>
      <c r="AH170" s="2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6:53" ht="19.5" customHeight="1" x14ac:dyDescent="0.25">
      <c r="F171" s="1"/>
      <c r="AH171" s="2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6:53" ht="19.5" customHeight="1" x14ac:dyDescent="0.25">
      <c r="F172" s="1"/>
      <c r="AH172" s="2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6:53" ht="19.5" customHeight="1" x14ac:dyDescent="0.25">
      <c r="F173" s="1"/>
      <c r="AH173" s="2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6:53" ht="19.5" customHeight="1" x14ac:dyDescent="0.25">
      <c r="F174" s="1"/>
      <c r="AH174" s="2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6:53" ht="19.5" customHeight="1" x14ac:dyDescent="0.25">
      <c r="F175" s="1"/>
      <c r="AH175" s="2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6:53" ht="19.5" customHeight="1" x14ac:dyDescent="0.25">
      <c r="F176" s="1"/>
      <c r="AH176" s="2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6:53" ht="19.5" customHeight="1" x14ac:dyDescent="0.25">
      <c r="F177" s="1"/>
      <c r="AH177" s="2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6:53" ht="19.5" customHeight="1" x14ac:dyDescent="0.25">
      <c r="F178" s="1"/>
      <c r="AH178" s="2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6:53" ht="19.5" customHeight="1" x14ac:dyDescent="0.25">
      <c r="F179" s="1"/>
      <c r="AH179" s="2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6:53" ht="19.5" customHeight="1" x14ac:dyDescent="0.25">
      <c r="F180" s="1"/>
      <c r="AH180" s="2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6:53" ht="19.5" customHeight="1" x14ac:dyDescent="0.25">
      <c r="F181" s="1"/>
      <c r="AH181" s="2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6:53" ht="19.5" customHeight="1" x14ac:dyDescent="0.25">
      <c r="F182" s="1"/>
      <c r="AH182" s="2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6:53" ht="19.5" customHeight="1" x14ac:dyDescent="0.25">
      <c r="F183" s="1"/>
      <c r="AH183" s="2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6:53" ht="19.5" customHeight="1" x14ac:dyDescent="0.25">
      <c r="F184" s="1"/>
      <c r="AH184" s="2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6:53" ht="19.5" customHeight="1" x14ac:dyDescent="0.25">
      <c r="F185" s="1"/>
      <c r="AH185" s="2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6:53" ht="19.5" customHeight="1" x14ac:dyDescent="0.25">
      <c r="F186" s="1"/>
      <c r="AH186" s="2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6:53" ht="19.5" customHeight="1" x14ac:dyDescent="0.25">
      <c r="F187" s="1"/>
      <c r="AH187" s="2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6:53" ht="19.5" customHeight="1" x14ac:dyDescent="0.25">
      <c r="F188" s="1"/>
      <c r="AH188" s="2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6:53" ht="19.5" customHeight="1" x14ac:dyDescent="0.25">
      <c r="F189" s="1"/>
      <c r="AH189" s="2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6:53" ht="19.5" customHeight="1" x14ac:dyDescent="0.25">
      <c r="F190" s="1"/>
      <c r="AH190" s="2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6:53" ht="19.5" customHeight="1" x14ac:dyDescent="0.25">
      <c r="F191" s="1"/>
      <c r="AH191" s="2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6:53" ht="19.5" customHeight="1" x14ac:dyDescent="0.25">
      <c r="F192" s="1"/>
      <c r="AH192" s="2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6:53" ht="19.5" customHeight="1" x14ac:dyDescent="0.25">
      <c r="F193" s="1"/>
      <c r="AH193" s="2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6:53" ht="19.5" customHeight="1" x14ac:dyDescent="0.25">
      <c r="F194" s="1"/>
      <c r="AH194" s="2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6:53" ht="19.5" customHeight="1" x14ac:dyDescent="0.25">
      <c r="F195" s="1"/>
      <c r="AH195" s="2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6:53" ht="19.5" customHeight="1" x14ac:dyDescent="0.25">
      <c r="F196" s="1"/>
      <c r="AH196" s="2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6:53" ht="19.5" customHeight="1" x14ac:dyDescent="0.25">
      <c r="F197" s="1"/>
      <c r="AH197" s="2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6:53" ht="19.5" customHeight="1" x14ac:dyDescent="0.25">
      <c r="F198" s="1"/>
      <c r="AH198" s="2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6:53" ht="19.5" customHeight="1" x14ac:dyDescent="0.25">
      <c r="F199" s="1"/>
      <c r="AH199" s="2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6:53" ht="19.5" customHeight="1" x14ac:dyDescent="0.25">
      <c r="F200" s="1"/>
      <c r="AH200" s="2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6:53" ht="19.5" customHeight="1" x14ac:dyDescent="0.25">
      <c r="F201" s="1"/>
      <c r="AH201" s="2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6:53" ht="19.5" customHeight="1" x14ac:dyDescent="0.25">
      <c r="F202" s="1"/>
      <c r="AH202" s="2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6:53" ht="19.5" customHeight="1" x14ac:dyDescent="0.25">
      <c r="F203" s="1"/>
      <c r="AH203" s="2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6:53" ht="19.5" customHeight="1" x14ac:dyDescent="0.25">
      <c r="F204" s="1"/>
      <c r="AH204" s="2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6:53" ht="19.5" customHeight="1" x14ac:dyDescent="0.25">
      <c r="F205" s="1"/>
      <c r="AH205" s="2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6:53" ht="19.5" customHeight="1" x14ac:dyDescent="0.25">
      <c r="F206" s="1"/>
      <c r="AH206" s="2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6:53" ht="19.5" customHeight="1" x14ac:dyDescent="0.25">
      <c r="F207" s="1"/>
      <c r="AH207" s="2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6:53" ht="19.5" customHeight="1" x14ac:dyDescent="0.25">
      <c r="F208" s="1"/>
      <c r="AH208" s="2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6:53" ht="19.5" customHeight="1" x14ac:dyDescent="0.25">
      <c r="F209" s="1"/>
      <c r="AH209" s="2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6:53" ht="19.5" customHeight="1" x14ac:dyDescent="0.25">
      <c r="F210" s="1"/>
      <c r="AH210" s="2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6:53" ht="19.5" customHeight="1" x14ac:dyDescent="0.25">
      <c r="F211" s="1"/>
      <c r="AH211" s="2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6:53" ht="19.5" customHeight="1" x14ac:dyDescent="0.25">
      <c r="F212" s="1"/>
      <c r="AH212" s="2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6:53" ht="19.5" customHeight="1" x14ac:dyDescent="0.25">
      <c r="F213" s="1"/>
      <c r="AH213" s="2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6:53" ht="19.5" customHeight="1" x14ac:dyDescent="0.25">
      <c r="F214" s="1"/>
      <c r="AH214" s="2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6:53" ht="19.5" customHeight="1" x14ac:dyDescent="0.25">
      <c r="F215" s="1"/>
      <c r="AH215" s="2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6:53" ht="19.5" customHeight="1" x14ac:dyDescent="0.25">
      <c r="F216" s="1"/>
      <c r="AH216" s="2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6:53" ht="19.5" customHeight="1" x14ac:dyDescent="0.25">
      <c r="F217" s="1"/>
      <c r="AH217" s="2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6:53" ht="19.5" customHeight="1" x14ac:dyDescent="0.25">
      <c r="F218" s="1"/>
      <c r="AH218" s="2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6:53" ht="19.5" customHeight="1" x14ac:dyDescent="0.25">
      <c r="F219" s="1"/>
      <c r="AH219" s="2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6:53" ht="19.5" customHeight="1" x14ac:dyDescent="0.25">
      <c r="F220" s="1"/>
      <c r="AH220" s="2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6:53" ht="19.5" customHeight="1" x14ac:dyDescent="0.25">
      <c r="F221" s="1"/>
      <c r="AH221" s="2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6:53" ht="19.5" customHeight="1" x14ac:dyDescent="0.25">
      <c r="F222" s="1"/>
      <c r="AH222" s="2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6:53" ht="19.5" customHeight="1" x14ac:dyDescent="0.25">
      <c r="F223" s="1"/>
      <c r="AH223" s="2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6:53" ht="19.5" customHeight="1" x14ac:dyDescent="0.25">
      <c r="F224" s="1"/>
      <c r="AH224" s="2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6:53" ht="19.5" customHeight="1" x14ac:dyDescent="0.25">
      <c r="F225" s="1"/>
      <c r="AH225" s="2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6:53" ht="19.5" customHeight="1" x14ac:dyDescent="0.25">
      <c r="F226" s="1"/>
      <c r="AH226" s="2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6:53" ht="19.5" customHeight="1" x14ac:dyDescent="0.25">
      <c r="F227" s="1"/>
      <c r="AH227" s="2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6:53" ht="19.5" customHeight="1" x14ac:dyDescent="0.25">
      <c r="F228" s="1"/>
      <c r="AH228" s="2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6:53" ht="19.5" customHeight="1" x14ac:dyDescent="0.25">
      <c r="F229" s="1"/>
      <c r="AH229" s="2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6:53" ht="19.5" customHeight="1" x14ac:dyDescent="0.25">
      <c r="F230" s="1"/>
      <c r="AH230" s="2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6:53" ht="19.5" customHeight="1" x14ac:dyDescent="0.25">
      <c r="F231" s="1"/>
      <c r="AH231" s="2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6:53" ht="19.5" customHeight="1" x14ac:dyDescent="0.25">
      <c r="F232" s="1"/>
      <c r="AH232" s="2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6:53" ht="19.5" customHeight="1" x14ac:dyDescent="0.25">
      <c r="F233" s="1"/>
      <c r="AH233" s="2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6:53" ht="19.5" customHeight="1" x14ac:dyDescent="0.25">
      <c r="F234" s="1"/>
      <c r="AH234" s="2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6:53" ht="19.5" customHeight="1" x14ac:dyDescent="0.25">
      <c r="F235" s="1"/>
      <c r="AH235" s="2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6:53" ht="19.5" customHeight="1" x14ac:dyDescent="0.25">
      <c r="F236" s="1"/>
      <c r="AH236" s="2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6:53" ht="19.5" customHeight="1" x14ac:dyDescent="0.25">
      <c r="F237" s="1"/>
      <c r="AH237" s="2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6:53" ht="19.5" customHeight="1" x14ac:dyDescent="0.25">
      <c r="F238" s="1"/>
      <c r="AH238" s="2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6:53" ht="19.5" customHeight="1" x14ac:dyDescent="0.25">
      <c r="F239" s="1"/>
      <c r="AH239" s="2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6:53" ht="19.5" customHeight="1" x14ac:dyDescent="0.25">
      <c r="F240" s="1"/>
      <c r="AH240" s="2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6:53" ht="19.5" customHeight="1" x14ac:dyDescent="0.25">
      <c r="F241" s="1"/>
      <c r="AH241" s="2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6:53" ht="19.5" customHeight="1" x14ac:dyDescent="0.25">
      <c r="F242" s="1"/>
      <c r="AH242" s="2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6:53" ht="19.5" customHeight="1" x14ac:dyDescent="0.25">
      <c r="F243" s="1"/>
      <c r="AH243" s="2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6:53" ht="19.5" customHeight="1" x14ac:dyDescent="0.25">
      <c r="F244" s="1"/>
      <c r="AH244" s="2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6:53" ht="19.5" customHeight="1" x14ac:dyDescent="0.25">
      <c r="F245" s="1"/>
      <c r="AH245" s="2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6:53" ht="19.5" customHeight="1" x14ac:dyDescent="0.25">
      <c r="F246" s="1"/>
      <c r="AH246" s="2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6:53" ht="19.5" customHeight="1" x14ac:dyDescent="0.25">
      <c r="F247" s="1"/>
      <c r="AH247" s="2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6:53" ht="19.5" customHeight="1" x14ac:dyDescent="0.25">
      <c r="F248" s="1"/>
      <c r="AH248" s="2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6:53" ht="19.5" customHeight="1" x14ac:dyDescent="0.25">
      <c r="F249" s="1"/>
      <c r="AH249" s="2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6:53" ht="19.5" customHeight="1" x14ac:dyDescent="0.25">
      <c r="F250" s="1"/>
      <c r="AH250" s="2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6:53" ht="19.5" customHeight="1" x14ac:dyDescent="0.25">
      <c r="F251" s="1"/>
      <c r="AH251" s="2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6:53" ht="19.5" customHeight="1" x14ac:dyDescent="0.25">
      <c r="F252" s="1"/>
      <c r="AH252" s="2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6:53" ht="19.5" customHeight="1" x14ac:dyDescent="0.25">
      <c r="F253" s="1"/>
      <c r="AH253" s="2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6:53" ht="19.5" customHeight="1" x14ac:dyDescent="0.25">
      <c r="F254" s="1"/>
      <c r="AH254" s="2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6:53" ht="19.5" customHeight="1" x14ac:dyDescent="0.25">
      <c r="F255" s="1"/>
      <c r="AH255" s="2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6:53" ht="19.5" customHeight="1" x14ac:dyDescent="0.25">
      <c r="F256" s="1"/>
      <c r="AH256" s="2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6:53" ht="19.5" customHeight="1" x14ac:dyDescent="0.25">
      <c r="F257" s="1"/>
      <c r="AH257" s="2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6:53" ht="19.5" customHeight="1" x14ac:dyDescent="0.25">
      <c r="F258" s="1"/>
      <c r="AH258" s="2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6:53" ht="19.5" customHeight="1" x14ac:dyDescent="0.25">
      <c r="F259" s="1"/>
      <c r="AH259" s="2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6:53" ht="19.5" customHeight="1" x14ac:dyDescent="0.25">
      <c r="F260" s="1"/>
      <c r="AH260" s="2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6:53" ht="19.5" customHeight="1" x14ac:dyDescent="0.25">
      <c r="F261" s="1"/>
      <c r="AH261" s="2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6:53" ht="19.5" customHeight="1" x14ac:dyDescent="0.25">
      <c r="F262" s="1"/>
      <c r="AH262" s="2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6:53" ht="19.5" customHeight="1" x14ac:dyDescent="0.25">
      <c r="F263" s="1"/>
      <c r="AH263" s="2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6:53" ht="19.5" customHeight="1" x14ac:dyDescent="0.25">
      <c r="F264" s="1"/>
      <c r="AH264" s="2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6:53" ht="19.5" customHeight="1" x14ac:dyDescent="0.25">
      <c r="F265" s="1"/>
      <c r="AH265" s="2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6:53" ht="19.5" customHeight="1" x14ac:dyDescent="0.25">
      <c r="F266" s="1"/>
      <c r="AH266" s="2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6:53" ht="19.5" customHeight="1" x14ac:dyDescent="0.25">
      <c r="F267" s="1"/>
      <c r="AH267" s="2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6:53" ht="19.5" customHeight="1" x14ac:dyDescent="0.25">
      <c r="F268" s="1"/>
      <c r="AH268" s="2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6:53" ht="19.5" customHeight="1" x14ac:dyDescent="0.25">
      <c r="F269" s="1"/>
      <c r="AH269" s="2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6:53" ht="19.5" customHeight="1" x14ac:dyDescent="0.25">
      <c r="F270" s="1"/>
      <c r="AH270" s="2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6:53" ht="19.5" customHeight="1" x14ac:dyDescent="0.25">
      <c r="F271" s="1"/>
      <c r="AH271" s="2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6:53" ht="19.5" customHeight="1" x14ac:dyDescent="0.25">
      <c r="F272" s="1"/>
      <c r="AH272" s="2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6:53" ht="19.5" customHeight="1" x14ac:dyDescent="0.25">
      <c r="F273" s="1"/>
      <c r="AH273" s="2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6:53" ht="19.5" customHeight="1" x14ac:dyDescent="0.25">
      <c r="F274" s="1"/>
      <c r="AH274" s="2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6:53" ht="19.5" customHeight="1" x14ac:dyDescent="0.25">
      <c r="F275" s="1"/>
      <c r="AH275" s="2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6:53" ht="19.5" customHeight="1" x14ac:dyDescent="0.25">
      <c r="F276" s="1"/>
      <c r="AH276" s="2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6:53" ht="19.5" customHeight="1" x14ac:dyDescent="0.25">
      <c r="F277" s="1"/>
      <c r="AH277" s="2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6:53" ht="19.5" customHeight="1" x14ac:dyDescent="0.25">
      <c r="F278" s="1"/>
      <c r="AH278" s="2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6:53" ht="19.5" customHeight="1" x14ac:dyDescent="0.25">
      <c r="F279" s="1"/>
      <c r="AH279" s="2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6:53" ht="19.5" customHeight="1" x14ac:dyDescent="0.25">
      <c r="F280" s="1"/>
      <c r="AH280" s="2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6:53" ht="19.5" customHeight="1" x14ac:dyDescent="0.25">
      <c r="F281" s="1"/>
      <c r="AH281" s="2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6:53" ht="19.5" customHeight="1" x14ac:dyDescent="0.25">
      <c r="F282" s="1"/>
      <c r="AH282" s="2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6:53" ht="14.25" customHeight="1" x14ac:dyDescent="0.25">
      <c r="F283" s="1"/>
      <c r="AH283" s="2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6:53" ht="14.25" customHeight="1" x14ac:dyDescent="0.25">
      <c r="F284" s="1"/>
      <c r="AH284" s="2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6:53" ht="14.25" customHeight="1" x14ac:dyDescent="0.25">
      <c r="F285" s="1"/>
      <c r="AH285" s="2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6:53" ht="14.25" customHeight="1" x14ac:dyDescent="0.25">
      <c r="F286" s="1"/>
      <c r="AH286" s="2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6:53" ht="14.25" customHeight="1" x14ac:dyDescent="0.25">
      <c r="F287" s="1"/>
      <c r="AH287" s="2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6:53" ht="14.25" customHeight="1" x14ac:dyDescent="0.25">
      <c r="F288" s="1"/>
      <c r="AH288" s="2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6:53" ht="14.25" customHeight="1" x14ac:dyDescent="0.25">
      <c r="F289" s="1"/>
      <c r="AH289" s="2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6:53" ht="14.25" customHeight="1" x14ac:dyDescent="0.25">
      <c r="F290" s="1"/>
      <c r="AH290" s="2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6:53" ht="14.25" customHeight="1" x14ac:dyDescent="0.25">
      <c r="F291" s="1"/>
      <c r="AH291" s="2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6:53" ht="14.25" customHeight="1" x14ac:dyDescent="0.25">
      <c r="F292" s="1"/>
      <c r="AH292" s="2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6:53" ht="14.25" customHeight="1" x14ac:dyDescent="0.25">
      <c r="F293" s="1"/>
      <c r="AH293" s="2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6:53" ht="14.25" customHeight="1" x14ac:dyDescent="0.25">
      <c r="F294" s="1"/>
      <c r="AH294" s="2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6:53" ht="14.25" customHeight="1" x14ac:dyDescent="0.25">
      <c r="F295" s="1"/>
      <c r="AH295" s="2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6:53" ht="14.25" customHeight="1" x14ac:dyDescent="0.25">
      <c r="F296" s="1"/>
      <c r="AH296" s="2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6:53" ht="14.25" customHeight="1" x14ac:dyDescent="0.25">
      <c r="F297" s="1"/>
      <c r="AH297" s="2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6:53" ht="14.25" customHeight="1" x14ac:dyDescent="0.25">
      <c r="F298" s="1"/>
      <c r="AH298" s="2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6:53" ht="14.25" customHeight="1" x14ac:dyDescent="0.25">
      <c r="F299" s="1"/>
      <c r="AH299" s="2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6:53" ht="14.25" customHeight="1" x14ac:dyDescent="0.25">
      <c r="F300" s="1"/>
      <c r="AH300" s="2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6:53" ht="14.25" customHeight="1" x14ac:dyDescent="0.25">
      <c r="F301" s="1"/>
      <c r="AH301" s="2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6:53" ht="14.25" customHeight="1" x14ac:dyDescent="0.25">
      <c r="F302" s="1"/>
      <c r="AH302" s="2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6:53" ht="14.25" customHeight="1" x14ac:dyDescent="0.25">
      <c r="F303" s="1"/>
      <c r="AH303" s="2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6:53" ht="14.25" customHeight="1" x14ac:dyDescent="0.25">
      <c r="F304" s="1"/>
      <c r="AH304" s="2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6:53" ht="14.25" customHeight="1" x14ac:dyDescent="0.25">
      <c r="F305" s="1"/>
      <c r="AH305" s="2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6:53" ht="14.25" customHeight="1" x14ac:dyDescent="0.25">
      <c r="F306" s="1"/>
      <c r="AH306" s="2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6:53" ht="14.25" customHeight="1" x14ac:dyDescent="0.25">
      <c r="F307" s="1"/>
      <c r="AH307" s="2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6:53" ht="14.25" customHeight="1" x14ac:dyDescent="0.25">
      <c r="F308" s="1"/>
      <c r="AH308" s="2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6:53" ht="14.25" customHeight="1" x14ac:dyDescent="0.25">
      <c r="F309" s="1"/>
      <c r="AH309" s="2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6:53" ht="14.25" customHeight="1" x14ac:dyDescent="0.25">
      <c r="F310" s="1"/>
      <c r="AH310" s="2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6:53" ht="14.25" customHeight="1" x14ac:dyDescent="0.25">
      <c r="F311" s="1"/>
      <c r="AH311" s="2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6:53" ht="14.25" customHeight="1" x14ac:dyDescent="0.25">
      <c r="F312" s="1"/>
      <c r="AH312" s="2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6:53" ht="14.25" customHeight="1" x14ac:dyDescent="0.25">
      <c r="F313" s="1"/>
      <c r="AH313" s="2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6:53" ht="14.25" customHeight="1" x14ac:dyDescent="0.25">
      <c r="F314" s="1"/>
      <c r="AH314" s="2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6:53" ht="14.25" customHeight="1" x14ac:dyDescent="0.25">
      <c r="F315" s="1"/>
      <c r="AH315" s="2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6:53" ht="14.25" customHeight="1" x14ac:dyDescent="0.25">
      <c r="F316" s="1"/>
      <c r="AH316" s="2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6:53" ht="14.25" customHeight="1" x14ac:dyDescent="0.25">
      <c r="F317" s="1"/>
      <c r="AH317" s="2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6:53" ht="14.25" customHeight="1" x14ac:dyDescent="0.25">
      <c r="F318" s="1"/>
      <c r="AH318" s="2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6:53" ht="14.25" customHeight="1" x14ac:dyDescent="0.25">
      <c r="F319" s="1"/>
      <c r="AH319" s="2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6:53" ht="14.25" customHeight="1" x14ac:dyDescent="0.25">
      <c r="F320" s="1"/>
      <c r="AH320" s="2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6:53" ht="14.25" customHeight="1" x14ac:dyDescent="0.25">
      <c r="F321" s="1"/>
      <c r="AH321" s="2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6:53" ht="14.25" customHeight="1" x14ac:dyDescent="0.25">
      <c r="F322" s="1"/>
      <c r="AH322" s="2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6:53" ht="14.25" customHeight="1" x14ac:dyDescent="0.25">
      <c r="F323" s="1"/>
      <c r="AH323" s="2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6:53" ht="14.25" customHeight="1" x14ac:dyDescent="0.25">
      <c r="F324" s="1"/>
      <c r="AH324" s="2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6:53" ht="14.25" customHeight="1" x14ac:dyDescent="0.25">
      <c r="F325" s="1"/>
      <c r="AH325" s="2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6:53" ht="14.25" customHeight="1" x14ac:dyDescent="0.25">
      <c r="F326" s="1"/>
      <c r="AH326" s="2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6:53" ht="14.25" customHeight="1" x14ac:dyDescent="0.25">
      <c r="F327" s="1"/>
      <c r="AH327" s="2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6:53" ht="14.25" customHeight="1" x14ac:dyDescent="0.25">
      <c r="F328" s="1"/>
      <c r="AH328" s="2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6:53" ht="14.25" customHeight="1" x14ac:dyDescent="0.25">
      <c r="F329" s="1"/>
      <c r="AH329" s="2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6:53" ht="14.25" customHeight="1" x14ac:dyDescent="0.25">
      <c r="F330" s="1"/>
      <c r="AH330" s="2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6:53" ht="14.25" customHeight="1" x14ac:dyDescent="0.25">
      <c r="F331" s="1"/>
      <c r="AH331" s="2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6:53" ht="14.25" customHeight="1" x14ac:dyDescent="0.25">
      <c r="F332" s="1"/>
      <c r="AH332" s="2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6:53" ht="14.25" customHeight="1" x14ac:dyDescent="0.25">
      <c r="F333" s="1"/>
      <c r="AH333" s="2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6:53" ht="14.25" customHeight="1" x14ac:dyDescent="0.25">
      <c r="F334" s="1"/>
      <c r="AH334" s="2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6:53" ht="14.25" customHeight="1" x14ac:dyDescent="0.25">
      <c r="F335" s="1"/>
      <c r="AH335" s="2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6:53" ht="14.25" customHeight="1" x14ac:dyDescent="0.25">
      <c r="F336" s="1"/>
      <c r="AH336" s="2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6:53" ht="14.25" customHeight="1" x14ac:dyDescent="0.25">
      <c r="F337" s="1"/>
      <c r="AH337" s="2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6:53" ht="14.25" customHeight="1" x14ac:dyDescent="0.25">
      <c r="F338" s="1"/>
      <c r="AH338" s="2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6:53" ht="14.25" customHeight="1" x14ac:dyDescent="0.25">
      <c r="F339" s="1"/>
      <c r="AH339" s="2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6:53" ht="14.25" customHeight="1" x14ac:dyDescent="0.25">
      <c r="F340" s="1"/>
      <c r="AH340" s="2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6:53" ht="14.25" customHeight="1" x14ac:dyDescent="0.25">
      <c r="F341" s="1"/>
      <c r="AH341" s="2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6:53" ht="14.25" customHeight="1" x14ac:dyDescent="0.25">
      <c r="F342" s="1"/>
      <c r="AH342" s="2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6:53" ht="14.25" customHeight="1" x14ac:dyDescent="0.25">
      <c r="F343" s="1"/>
      <c r="AH343" s="2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6:53" ht="14.25" customHeight="1" x14ac:dyDescent="0.25">
      <c r="F344" s="1"/>
      <c r="AH344" s="2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6:53" ht="14.25" customHeight="1" x14ac:dyDescent="0.25">
      <c r="F345" s="1"/>
      <c r="AH345" s="2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6:53" ht="14.25" customHeight="1" x14ac:dyDescent="0.25">
      <c r="F346" s="1"/>
      <c r="AH346" s="2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6:53" ht="14.25" customHeight="1" x14ac:dyDescent="0.25">
      <c r="F347" s="1"/>
      <c r="AH347" s="2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6:53" ht="14.25" customHeight="1" x14ac:dyDescent="0.25">
      <c r="F348" s="1"/>
      <c r="AH348" s="2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6:53" ht="14.25" customHeight="1" x14ac:dyDescent="0.25">
      <c r="F349" s="1"/>
      <c r="AH349" s="2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6:53" ht="14.25" customHeight="1" x14ac:dyDescent="0.25">
      <c r="F350" s="1"/>
      <c r="AH350" s="2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6:53" ht="14.25" customHeight="1" x14ac:dyDescent="0.25">
      <c r="F351" s="1"/>
      <c r="AH351" s="2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6:53" ht="14.25" customHeight="1" x14ac:dyDescent="0.25">
      <c r="F352" s="1"/>
      <c r="AH352" s="2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6:53" ht="14.25" customHeight="1" x14ac:dyDescent="0.25">
      <c r="F353" s="1"/>
      <c r="AH353" s="2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6:53" ht="14.25" customHeight="1" x14ac:dyDescent="0.25">
      <c r="F354" s="1"/>
      <c r="AH354" s="2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6:53" ht="14.25" customHeight="1" x14ac:dyDescent="0.25">
      <c r="F355" s="1"/>
      <c r="AH355" s="2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6:53" ht="14.25" customHeight="1" x14ac:dyDescent="0.25">
      <c r="F356" s="1"/>
      <c r="AH356" s="2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6:53" ht="14.25" customHeight="1" x14ac:dyDescent="0.25">
      <c r="F357" s="1"/>
      <c r="AH357" s="2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6:53" ht="14.25" customHeight="1" x14ac:dyDescent="0.25">
      <c r="F358" s="1"/>
      <c r="AH358" s="2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6:53" ht="14.25" customHeight="1" x14ac:dyDescent="0.25">
      <c r="F359" s="1"/>
      <c r="AH359" s="2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6:53" ht="14.25" customHeight="1" x14ac:dyDescent="0.25">
      <c r="F360" s="1"/>
      <c r="AH360" s="2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6:53" ht="14.25" customHeight="1" x14ac:dyDescent="0.25">
      <c r="F361" s="1"/>
      <c r="AH361" s="2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6:53" ht="14.25" customHeight="1" x14ac:dyDescent="0.25">
      <c r="F362" s="1"/>
      <c r="AH362" s="2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6:53" ht="14.25" customHeight="1" x14ac:dyDescent="0.25">
      <c r="F363" s="1"/>
      <c r="AH363" s="2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6:53" ht="14.25" customHeight="1" x14ac:dyDescent="0.25">
      <c r="F364" s="1"/>
      <c r="AH364" s="2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6:53" ht="14.25" customHeight="1" x14ac:dyDescent="0.25">
      <c r="F365" s="1"/>
      <c r="AH365" s="2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6:53" ht="14.25" customHeight="1" x14ac:dyDescent="0.25">
      <c r="F366" s="1"/>
      <c r="AH366" s="2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6:53" ht="14.25" customHeight="1" x14ac:dyDescent="0.25">
      <c r="F367" s="1"/>
      <c r="AH367" s="2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6:53" ht="14.25" customHeight="1" x14ac:dyDescent="0.25">
      <c r="F368" s="1"/>
      <c r="AH368" s="2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6:53" ht="14.25" customHeight="1" x14ac:dyDescent="0.25">
      <c r="F369" s="1"/>
      <c r="AH369" s="2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6:53" ht="14.25" customHeight="1" x14ac:dyDescent="0.25">
      <c r="F370" s="1"/>
      <c r="AH370" s="2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6:53" ht="14.25" customHeight="1" x14ac:dyDescent="0.25">
      <c r="F371" s="1"/>
      <c r="AH371" s="2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6:53" ht="14.25" customHeight="1" x14ac:dyDescent="0.25">
      <c r="F372" s="1"/>
      <c r="AH372" s="2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6:53" ht="14.25" customHeight="1" x14ac:dyDescent="0.25">
      <c r="F373" s="1"/>
      <c r="AH373" s="2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6:53" ht="14.25" customHeight="1" x14ac:dyDescent="0.25">
      <c r="F374" s="1"/>
      <c r="AH374" s="2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6:53" ht="14.25" customHeight="1" x14ac:dyDescent="0.25">
      <c r="F375" s="1"/>
      <c r="AH375" s="2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6:53" ht="14.25" customHeight="1" x14ac:dyDescent="0.25">
      <c r="F376" s="1"/>
      <c r="AH376" s="2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6:53" ht="14.25" customHeight="1" x14ac:dyDescent="0.25">
      <c r="F377" s="1"/>
      <c r="AH377" s="2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6:53" ht="14.25" customHeight="1" x14ac:dyDescent="0.25">
      <c r="F378" s="1"/>
      <c r="AH378" s="2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6:53" ht="14.25" customHeight="1" x14ac:dyDescent="0.25">
      <c r="F379" s="1"/>
      <c r="AH379" s="2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6:53" ht="14.25" customHeight="1" x14ac:dyDescent="0.25">
      <c r="F380" s="1"/>
      <c r="AH380" s="2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6:53" ht="14.25" customHeight="1" x14ac:dyDescent="0.25">
      <c r="F381" s="1"/>
      <c r="AH381" s="2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6:53" ht="14.25" customHeight="1" x14ac:dyDescent="0.25">
      <c r="F382" s="1"/>
      <c r="AH382" s="2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6:53" ht="14.25" customHeight="1" x14ac:dyDescent="0.25">
      <c r="F383" s="1"/>
      <c r="AH383" s="2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6:53" ht="14.25" customHeight="1" x14ac:dyDescent="0.25">
      <c r="F384" s="1"/>
      <c r="AH384" s="2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6:53" ht="14.25" customHeight="1" x14ac:dyDescent="0.25">
      <c r="F385" s="1"/>
      <c r="AH385" s="2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6:53" ht="14.25" customHeight="1" x14ac:dyDescent="0.25">
      <c r="F386" s="1"/>
      <c r="AH386" s="2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6:53" ht="14.25" customHeight="1" x14ac:dyDescent="0.25">
      <c r="F387" s="1"/>
      <c r="AH387" s="2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6:53" ht="14.25" customHeight="1" x14ac:dyDescent="0.25">
      <c r="F388" s="1"/>
      <c r="AH388" s="2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6:53" ht="14.25" customHeight="1" x14ac:dyDescent="0.25">
      <c r="F389" s="1"/>
      <c r="AH389" s="2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6:53" ht="14.25" customHeight="1" x14ac:dyDescent="0.25">
      <c r="F390" s="1"/>
      <c r="AH390" s="2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6:53" ht="14.25" customHeight="1" x14ac:dyDescent="0.25">
      <c r="F391" s="1"/>
      <c r="AH391" s="2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6:53" ht="14.25" customHeight="1" x14ac:dyDescent="0.25">
      <c r="F392" s="1"/>
      <c r="AH392" s="2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6:53" ht="14.25" customHeight="1" x14ac:dyDescent="0.25">
      <c r="F393" s="1"/>
      <c r="AH393" s="2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6:53" ht="14.25" customHeight="1" x14ac:dyDescent="0.25">
      <c r="F394" s="1"/>
      <c r="AH394" s="2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6:53" ht="14.25" customHeight="1" x14ac:dyDescent="0.25">
      <c r="F395" s="1"/>
      <c r="AH395" s="2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6:53" ht="14.25" customHeight="1" x14ac:dyDescent="0.25">
      <c r="F396" s="1"/>
      <c r="AH396" s="2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6:53" ht="14.25" customHeight="1" x14ac:dyDescent="0.25">
      <c r="F397" s="1"/>
      <c r="AH397" s="2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6:53" ht="14.25" customHeight="1" x14ac:dyDescent="0.25">
      <c r="F398" s="1"/>
      <c r="AH398" s="2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6:53" ht="14.25" customHeight="1" x14ac:dyDescent="0.25">
      <c r="F399" s="1"/>
      <c r="AH399" s="2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6:53" ht="14.25" customHeight="1" x14ac:dyDescent="0.25">
      <c r="F400" s="1"/>
      <c r="AH400" s="2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6:53" ht="14.25" customHeight="1" x14ac:dyDescent="0.25">
      <c r="F401" s="1"/>
      <c r="AH401" s="2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6:53" ht="14.25" customHeight="1" x14ac:dyDescent="0.25">
      <c r="F402" s="1"/>
      <c r="AH402" s="2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6:53" ht="14.25" customHeight="1" x14ac:dyDescent="0.25">
      <c r="F403" s="1"/>
      <c r="AH403" s="2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6:53" ht="14.25" customHeight="1" x14ac:dyDescent="0.25">
      <c r="F404" s="1"/>
      <c r="AH404" s="2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6:53" ht="14.25" customHeight="1" x14ac:dyDescent="0.25">
      <c r="F405" s="1"/>
      <c r="AH405" s="2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6:53" ht="14.25" customHeight="1" x14ac:dyDescent="0.25">
      <c r="F406" s="1"/>
      <c r="AH406" s="2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6:53" ht="14.25" customHeight="1" x14ac:dyDescent="0.25">
      <c r="F407" s="1"/>
      <c r="AH407" s="2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6:53" ht="14.25" customHeight="1" x14ac:dyDescent="0.25">
      <c r="F408" s="1"/>
      <c r="AH408" s="2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6:53" ht="14.25" customHeight="1" x14ac:dyDescent="0.25">
      <c r="F409" s="1"/>
      <c r="AH409" s="2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6:53" ht="14.25" customHeight="1" x14ac:dyDescent="0.25">
      <c r="F410" s="1"/>
      <c r="AH410" s="2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6:53" ht="14.25" customHeight="1" x14ac:dyDescent="0.25">
      <c r="F411" s="1"/>
      <c r="AH411" s="2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6:53" ht="14.25" customHeight="1" x14ac:dyDescent="0.25">
      <c r="F412" s="1"/>
      <c r="AH412" s="2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6:53" ht="14.25" customHeight="1" x14ac:dyDescent="0.25">
      <c r="F413" s="1"/>
      <c r="AH413" s="2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6:53" ht="14.25" customHeight="1" x14ac:dyDescent="0.25">
      <c r="F414" s="1"/>
      <c r="AH414" s="2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6:53" ht="14.25" customHeight="1" x14ac:dyDescent="0.25">
      <c r="F415" s="1"/>
      <c r="AH415" s="2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6:53" ht="14.25" customHeight="1" x14ac:dyDescent="0.25">
      <c r="F416" s="1"/>
      <c r="AH416" s="2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6:53" ht="14.25" customHeight="1" x14ac:dyDescent="0.25">
      <c r="F417" s="1"/>
      <c r="AH417" s="2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6:53" ht="14.25" customHeight="1" x14ac:dyDescent="0.25">
      <c r="F418" s="1"/>
      <c r="AH418" s="2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6:53" ht="14.25" customHeight="1" x14ac:dyDescent="0.25">
      <c r="F419" s="1"/>
      <c r="AH419" s="2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6:53" ht="14.25" customHeight="1" x14ac:dyDescent="0.25">
      <c r="F420" s="1"/>
      <c r="AH420" s="2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6:53" ht="14.25" customHeight="1" x14ac:dyDescent="0.25">
      <c r="F421" s="1"/>
      <c r="AH421" s="2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6:53" ht="14.25" customHeight="1" x14ac:dyDescent="0.25">
      <c r="F422" s="1"/>
      <c r="AH422" s="2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6:53" ht="14.25" customHeight="1" x14ac:dyDescent="0.25">
      <c r="F423" s="1"/>
      <c r="AH423" s="2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6:53" ht="14.25" customHeight="1" x14ac:dyDescent="0.25">
      <c r="F424" s="1"/>
      <c r="AH424" s="2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6:53" ht="14.25" customHeight="1" x14ac:dyDescent="0.25">
      <c r="F425" s="1"/>
      <c r="AH425" s="2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6:53" ht="14.25" customHeight="1" x14ac:dyDescent="0.25">
      <c r="F426" s="1"/>
      <c r="AH426" s="2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6:53" ht="14.25" customHeight="1" x14ac:dyDescent="0.25">
      <c r="F427" s="1"/>
      <c r="AH427" s="2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6:53" ht="14.25" customHeight="1" x14ac:dyDescent="0.25">
      <c r="F428" s="1"/>
      <c r="AH428" s="2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6:53" ht="14.25" customHeight="1" x14ac:dyDescent="0.25">
      <c r="F429" s="1"/>
      <c r="AH429" s="2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6:53" ht="14.25" customHeight="1" x14ac:dyDescent="0.25">
      <c r="F430" s="1"/>
      <c r="AH430" s="2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6:53" ht="14.25" customHeight="1" x14ac:dyDescent="0.25">
      <c r="F431" s="1"/>
      <c r="AH431" s="2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6:53" ht="14.25" customHeight="1" x14ac:dyDescent="0.25">
      <c r="F432" s="1"/>
      <c r="AH432" s="2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6:53" ht="14.25" customHeight="1" x14ac:dyDescent="0.25">
      <c r="F433" s="1"/>
      <c r="AH433" s="2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6:53" ht="14.25" customHeight="1" x14ac:dyDescent="0.25">
      <c r="F434" s="1"/>
      <c r="AH434" s="2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6:53" ht="14.25" customHeight="1" x14ac:dyDescent="0.25">
      <c r="F435" s="1"/>
      <c r="AH435" s="2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6:53" ht="14.25" customHeight="1" x14ac:dyDescent="0.25">
      <c r="F436" s="1"/>
      <c r="AH436" s="2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6:53" ht="14.25" customHeight="1" x14ac:dyDescent="0.25">
      <c r="F437" s="1"/>
      <c r="AH437" s="2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6:53" ht="14.25" customHeight="1" x14ac:dyDescent="0.25">
      <c r="F438" s="1"/>
      <c r="AH438" s="2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6:53" ht="14.25" customHeight="1" x14ac:dyDescent="0.25">
      <c r="F439" s="1"/>
      <c r="AH439" s="2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6:53" ht="14.25" customHeight="1" x14ac:dyDescent="0.25">
      <c r="F440" s="1"/>
      <c r="AH440" s="2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6:53" ht="14.25" customHeight="1" x14ac:dyDescent="0.25">
      <c r="F441" s="1"/>
      <c r="AH441" s="2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6:53" ht="14.25" customHeight="1" x14ac:dyDescent="0.25">
      <c r="F442" s="1"/>
      <c r="AH442" s="2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6:53" ht="14.25" customHeight="1" x14ac:dyDescent="0.25">
      <c r="F443" s="1"/>
      <c r="AH443" s="2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6:53" ht="14.25" customHeight="1" x14ac:dyDescent="0.25">
      <c r="F444" s="1"/>
      <c r="AH444" s="2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6:53" ht="14.25" customHeight="1" x14ac:dyDescent="0.25">
      <c r="F445" s="1"/>
      <c r="AH445" s="2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6:53" ht="14.25" customHeight="1" x14ac:dyDescent="0.25">
      <c r="F446" s="1"/>
      <c r="AH446" s="2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6:53" ht="14.25" customHeight="1" x14ac:dyDescent="0.25">
      <c r="F447" s="1"/>
      <c r="AH447" s="2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6:53" ht="14.25" customHeight="1" x14ac:dyDescent="0.25">
      <c r="F448" s="1"/>
      <c r="AH448" s="2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6:53" ht="14.25" customHeight="1" x14ac:dyDescent="0.25">
      <c r="F449" s="1"/>
      <c r="AH449" s="2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6:53" ht="14.25" customHeight="1" x14ac:dyDescent="0.25">
      <c r="F450" s="1"/>
      <c r="AH450" s="2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6:53" ht="14.25" customHeight="1" x14ac:dyDescent="0.25">
      <c r="F451" s="1"/>
      <c r="AH451" s="2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6:53" ht="14.25" customHeight="1" x14ac:dyDescent="0.25">
      <c r="F452" s="1"/>
      <c r="AH452" s="2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6:53" ht="14.25" customHeight="1" x14ac:dyDescent="0.25">
      <c r="F453" s="1"/>
      <c r="AH453" s="2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6:53" ht="14.25" customHeight="1" x14ac:dyDescent="0.25">
      <c r="F454" s="1"/>
      <c r="AH454" s="2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6:53" ht="14.25" customHeight="1" x14ac:dyDescent="0.25">
      <c r="F455" s="1"/>
      <c r="AH455" s="2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6:53" ht="14.25" customHeight="1" x14ac:dyDescent="0.25">
      <c r="F456" s="1"/>
      <c r="AH456" s="2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6:53" ht="14.25" customHeight="1" x14ac:dyDescent="0.25">
      <c r="F457" s="1"/>
      <c r="AH457" s="2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6:53" ht="14.25" customHeight="1" x14ac:dyDescent="0.25">
      <c r="F458" s="1"/>
      <c r="AH458" s="2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6:53" ht="14.25" customHeight="1" x14ac:dyDescent="0.25">
      <c r="F459" s="1"/>
      <c r="AH459" s="2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6:53" ht="14.25" customHeight="1" x14ac:dyDescent="0.25">
      <c r="F460" s="1"/>
      <c r="AH460" s="2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6:53" ht="14.25" customHeight="1" x14ac:dyDescent="0.25">
      <c r="F461" s="1"/>
      <c r="AH461" s="2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6:53" ht="14.25" customHeight="1" x14ac:dyDescent="0.25">
      <c r="F462" s="1"/>
      <c r="AH462" s="2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6:53" ht="14.25" customHeight="1" x14ac:dyDescent="0.25">
      <c r="F463" s="1"/>
      <c r="AH463" s="2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6:53" ht="14.25" customHeight="1" x14ac:dyDescent="0.25">
      <c r="F464" s="1"/>
      <c r="AH464" s="2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6:53" ht="14.25" customHeight="1" x14ac:dyDescent="0.25">
      <c r="F465" s="1"/>
      <c r="AH465" s="2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6:53" ht="14.25" customHeight="1" x14ac:dyDescent="0.25">
      <c r="F466" s="1"/>
      <c r="AH466" s="2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6:53" ht="14.25" customHeight="1" x14ac:dyDescent="0.25">
      <c r="F467" s="1"/>
      <c r="AH467" s="2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6:53" ht="14.25" customHeight="1" x14ac:dyDescent="0.25">
      <c r="F468" s="1"/>
      <c r="AH468" s="2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6:53" ht="14.25" customHeight="1" x14ac:dyDescent="0.25">
      <c r="F469" s="1"/>
      <c r="AH469" s="2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6:53" ht="14.25" customHeight="1" x14ac:dyDescent="0.25">
      <c r="F470" s="1"/>
      <c r="AH470" s="2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6:53" ht="14.25" customHeight="1" x14ac:dyDescent="0.25">
      <c r="F471" s="1"/>
      <c r="AH471" s="2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6:53" ht="14.25" customHeight="1" x14ac:dyDescent="0.25">
      <c r="F472" s="1"/>
      <c r="AH472" s="2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6:53" ht="14.25" customHeight="1" x14ac:dyDescent="0.25">
      <c r="F473" s="1"/>
      <c r="AH473" s="2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6:53" ht="14.25" customHeight="1" x14ac:dyDescent="0.25">
      <c r="F474" s="1"/>
      <c r="AH474" s="2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6:53" ht="14.25" customHeight="1" x14ac:dyDescent="0.25">
      <c r="F475" s="1"/>
      <c r="AH475" s="2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6:53" ht="14.25" customHeight="1" x14ac:dyDescent="0.25">
      <c r="F476" s="1"/>
      <c r="AH476" s="2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6:53" ht="14.25" customHeight="1" x14ac:dyDescent="0.25">
      <c r="F477" s="1"/>
      <c r="AH477" s="2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6:53" ht="14.25" customHeight="1" x14ac:dyDescent="0.25">
      <c r="F478" s="1"/>
      <c r="AH478" s="2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6:53" ht="14.25" customHeight="1" x14ac:dyDescent="0.25">
      <c r="F479" s="1"/>
      <c r="AH479" s="2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6:53" ht="14.25" customHeight="1" x14ac:dyDescent="0.25">
      <c r="F480" s="1"/>
      <c r="AH480" s="2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6:53" ht="14.25" customHeight="1" x14ac:dyDescent="0.25">
      <c r="F481" s="1"/>
      <c r="AH481" s="2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6:53" ht="14.25" customHeight="1" x14ac:dyDescent="0.25">
      <c r="F482" s="1"/>
      <c r="AH482" s="2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6:53" ht="14.25" customHeight="1" x14ac:dyDescent="0.25">
      <c r="F483" s="1"/>
      <c r="AH483" s="2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6:53" ht="14.25" customHeight="1" x14ac:dyDescent="0.25">
      <c r="F484" s="1"/>
      <c r="AH484" s="2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6:53" ht="14.25" customHeight="1" x14ac:dyDescent="0.25">
      <c r="F485" s="1"/>
      <c r="AH485" s="2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6:53" ht="14.25" customHeight="1" x14ac:dyDescent="0.25">
      <c r="F486" s="1"/>
      <c r="AH486" s="2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6:53" ht="14.25" customHeight="1" x14ac:dyDescent="0.25">
      <c r="F487" s="1"/>
      <c r="AH487" s="2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6:53" ht="14.25" customHeight="1" x14ac:dyDescent="0.25">
      <c r="F488" s="1"/>
      <c r="AH488" s="2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6:53" ht="14.25" customHeight="1" x14ac:dyDescent="0.25">
      <c r="F489" s="1"/>
      <c r="AH489" s="2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6:53" ht="14.25" customHeight="1" x14ac:dyDescent="0.25">
      <c r="F490" s="1"/>
      <c r="AH490" s="2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6:53" ht="14.25" customHeight="1" x14ac:dyDescent="0.25">
      <c r="F491" s="1"/>
      <c r="AH491" s="2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6:53" ht="14.25" customHeight="1" x14ac:dyDescent="0.25">
      <c r="F492" s="1"/>
      <c r="AH492" s="2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6:53" ht="14.25" customHeight="1" x14ac:dyDescent="0.25">
      <c r="F493" s="1"/>
      <c r="AH493" s="2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6:53" ht="14.25" customHeight="1" x14ac:dyDescent="0.25">
      <c r="F494" s="1"/>
      <c r="AH494" s="2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6:53" ht="14.25" customHeight="1" x14ac:dyDescent="0.25">
      <c r="F495" s="1"/>
      <c r="AH495" s="2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6:53" ht="14.25" customHeight="1" x14ac:dyDescent="0.25">
      <c r="F496" s="1"/>
      <c r="AH496" s="2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6:53" ht="14.25" customHeight="1" x14ac:dyDescent="0.25">
      <c r="F497" s="1"/>
      <c r="AH497" s="2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6:53" ht="14.25" customHeight="1" x14ac:dyDescent="0.25">
      <c r="F498" s="1"/>
      <c r="AH498" s="2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6:53" ht="14.25" customHeight="1" x14ac:dyDescent="0.25">
      <c r="F499" s="1"/>
      <c r="AH499" s="2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6:53" ht="14.25" customHeight="1" x14ac:dyDescent="0.25">
      <c r="F500" s="1"/>
      <c r="AH500" s="2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6:53" ht="14.25" customHeight="1" x14ac:dyDescent="0.25">
      <c r="F501" s="1"/>
      <c r="AH501" s="2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6:53" ht="14.25" customHeight="1" x14ac:dyDescent="0.25">
      <c r="F502" s="1"/>
      <c r="AH502" s="2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6:53" ht="14.25" customHeight="1" x14ac:dyDescent="0.25">
      <c r="F503" s="1"/>
      <c r="AH503" s="2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6:53" ht="14.25" customHeight="1" x14ac:dyDescent="0.25">
      <c r="F504" s="1"/>
      <c r="AH504" s="2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6:53" ht="14.25" customHeight="1" x14ac:dyDescent="0.25">
      <c r="F505" s="1"/>
      <c r="AH505" s="2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6:53" ht="14.25" customHeight="1" x14ac:dyDescent="0.25">
      <c r="F506" s="1"/>
      <c r="AH506" s="2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6:53" ht="14.25" customHeight="1" x14ac:dyDescent="0.25">
      <c r="F507" s="1"/>
      <c r="AH507" s="2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6:53" ht="14.25" customHeight="1" x14ac:dyDescent="0.25">
      <c r="F508" s="1"/>
      <c r="AH508" s="2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6:53" ht="14.25" customHeight="1" x14ac:dyDescent="0.25">
      <c r="F509" s="1"/>
      <c r="AH509" s="2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6:53" ht="14.25" customHeight="1" x14ac:dyDescent="0.25">
      <c r="F510" s="1"/>
      <c r="AH510" s="2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6:53" ht="14.25" customHeight="1" x14ac:dyDescent="0.25">
      <c r="F511" s="1"/>
      <c r="AH511" s="2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6:53" ht="14.25" customHeight="1" x14ac:dyDescent="0.25">
      <c r="F512" s="1"/>
      <c r="AH512" s="2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6:53" ht="14.25" customHeight="1" x14ac:dyDescent="0.25">
      <c r="F513" s="1"/>
      <c r="AH513" s="2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6:53" ht="14.25" customHeight="1" x14ac:dyDescent="0.25">
      <c r="F514" s="1"/>
      <c r="AH514" s="2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6:53" ht="14.25" customHeight="1" x14ac:dyDescent="0.25">
      <c r="F515" s="1"/>
      <c r="AH515" s="2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6:53" ht="14.25" customHeight="1" x14ac:dyDescent="0.25">
      <c r="F516" s="1"/>
      <c r="AH516" s="2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6:53" ht="14.25" customHeight="1" x14ac:dyDescent="0.25">
      <c r="F517" s="1"/>
      <c r="AH517" s="2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6:53" ht="14.25" customHeight="1" x14ac:dyDescent="0.25">
      <c r="F518" s="1"/>
      <c r="AH518" s="2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6:53" ht="14.25" customHeight="1" x14ac:dyDescent="0.25">
      <c r="F519" s="1"/>
      <c r="AH519" s="2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6:53" ht="14.25" customHeight="1" x14ac:dyDescent="0.25">
      <c r="F520" s="1"/>
      <c r="AH520" s="2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6:53" ht="14.25" customHeight="1" x14ac:dyDescent="0.25">
      <c r="F521" s="1"/>
      <c r="AH521" s="2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6:53" ht="14.25" customHeight="1" x14ac:dyDescent="0.25">
      <c r="F522" s="1"/>
      <c r="AH522" s="2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6:53" ht="14.25" customHeight="1" x14ac:dyDescent="0.25">
      <c r="F523" s="1"/>
      <c r="AH523" s="2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6:53" ht="14.25" customHeight="1" x14ac:dyDescent="0.25">
      <c r="F524" s="1"/>
      <c r="AH524" s="2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6:53" ht="14.25" customHeight="1" x14ac:dyDescent="0.25">
      <c r="F525" s="1"/>
      <c r="AH525" s="2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6:53" ht="14.25" customHeight="1" x14ac:dyDescent="0.25">
      <c r="F526" s="1"/>
      <c r="AH526" s="2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6:53" ht="14.25" customHeight="1" x14ac:dyDescent="0.25">
      <c r="F527" s="1"/>
      <c r="AH527" s="2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6:53" ht="14.25" customHeight="1" x14ac:dyDescent="0.25">
      <c r="F528" s="1"/>
      <c r="AH528" s="2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6:53" ht="14.25" customHeight="1" x14ac:dyDescent="0.25">
      <c r="F529" s="1"/>
      <c r="AH529" s="2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6:53" ht="14.25" customHeight="1" x14ac:dyDescent="0.25">
      <c r="F530" s="1"/>
      <c r="AH530" s="2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6:53" ht="14.25" customHeight="1" x14ac:dyDescent="0.25">
      <c r="F531" s="1"/>
      <c r="AH531" s="2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6:53" ht="14.25" customHeight="1" x14ac:dyDescent="0.25">
      <c r="F532" s="1"/>
      <c r="AH532" s="2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6:53" ht="14.25" customHeight="1" x14ac:dyDescent="0.25">
      <c r="F533" s="1"/>
      <c r="AH533" s="2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6:53" ht="14.25" customHeight="1" x14ac:dyDescent="0.25">
      <c r="F534" s="1"/>
      <c r="AH534" s="2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6:53" ht="14.25" customHeight="1" x14ac:dyDescent="0.25">
      <c r="F535" s="1"/>
      <c r="AH535" s="2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6:53" ht="14.25" customHeight="1" x14ac:dyDescent="0.25">
      <c r="F536" s="1"/>
      <c r="AH536" s="2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6:53" ht="14.25" customHeight="1" x14ac:dyDescent="0.25">
      <c r="F537" s="1"/>
      <c r="AH537" s="2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6:53" ht="14.25" customHeight="1" x14ac:dyDescent="0.25">
      <c r="F538" s="1"/>
      <c r="AH538" s="2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6:53" ht="14.25" customHeight="1" x14ac:dyDescent="0.25">
      <c r="F539" s="1"/>
      <c r="AH539" s="2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6:53" ht="14.25" customHeight="1" x14ac:dyDescent="0.25">
      <c r="F540" s="1"/>
      <c r="AH540" s="2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6:53" ht="14.25" customHeight="1" x14ac:dyDescent="0.25">
      <c r="F541" s="1"/>
      <c r="AH541" s="2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6:53" ht="14.25" customHeight="1" x14ac:dyDescent="0.25">
      <c r="F542" s="1"/>
      <c r="AH542" s="2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6:53" ht="14.25" customHeight="1" x14ac:dyDescent="0.25">
      <c r="F543" s="1"/>
      <c r="AH543" s="2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6:53" ht="14.25" customHeight="1" x14ac:dyDescent="0.25">
      <c r="F544" s="1"/>
      <c r="AH544" s="2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6:53" ht="14.25" customHeight="1" x14ac:dyDescent="0.25">
      <c r="F545" s="1"/>
      <c r="AH545" s="2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6:53" ht="14.25" customHeight="1" x14ac:dyDescent="0.25">
      <c r="F546" s="1"/>
      <c r="AH546" s="2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6:53" ht="14.25" customHeight="1" x14ac:dyDescent="0.25">
      <c r="F547" s="1"/>
      <c r="AH547" s="2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6:53" ht="14.25" customHeight="1" x14ac:dyDescent="0.25">
      <c r="F548" s="1"/>
      <c r="AH548" s="2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6:53" ht="14.25" customHeight="1" x14ac:dyDescent="0.25">
      <c r="F549" s="1"/>
      <c r="AH549" s="2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6:53" ht="14.25" customHeight="1" x14ac:dyDescent="0.25">
      <c r="F550" s="1"/>
      <c r="AH550" s="2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6:53" ht="14.25" customHeight="1" x14ac:dyDescent="0.25">
      <c r="F551" s="1"/>
      <c r="AH551" s="2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6:53" ht="14.25" customHeight="1" x14ac:dyDescent="0.25">
      <c r="F552" s="1"/>
      <c r="AH552" s="2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6:53" ht="14.25" customHeight="1" x14ac:dyDescent="0.25">
      <c r="F553" s="1"/>
      <c r="AH553" s="2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6:53" ht="14.25" customHeight="1" x14ac:dyDescent="0.25">
      <c r="F554" s="1"/>
      <c r="AH554" s="2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6:53" ht="14.25" customHeight="1" x14ac:dyDescent="0.25">
      <c r="F555" s="1"/>
      <c r="AH555" s="2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6:53" ht="14.25" customHeight="1" x14ac:dyDescent="0.25">
      <c r="F556" s="1"/>
      <c r="AH556" s="2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6:53" ht="14.25" customHeight="1" x14ac:dyDescent="0.25">
      <c r="F557" s="1"/>
      <c r="AH557" s="2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6:53" ht="14.25" customHeight="1" x14ac:dyDescent="0.25">
      <c r="F558" s="1"/>
      <c r="AH558" s="2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6:53" ht="14.25" customHeight="1" x14ac:dyDescent="0.25">
      <c r="F559" s="1"/>
      <c r="AH559" s="2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6:53" ht="14.25" customHeight="1" x14ac:dyDescent="0.25">
      <c r="F560" s="1"/>
      <c r="AH560" s="2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6:53" ht="14.25" customHeight="1" x14ac:dyDescent="0.25">
      <c r="F561" s="1"/>
      <c r="AH561" s="2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6:53" ht="14.25" customHeight="1" x14ac:dyDescent="0.25">
      <c r="F562" s="1"/>
      <c r="AH562" s="2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6:53" ht="14.25" customHeight="1" x14ac:dyDescent="0.25">
      <c r="F563" s="1"/>
      <c r="AH563" s="2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6:53" ht="14.25" customHeight="1" x14ac:dyDescent="0.25">
      <c r="F564" s="1"/>
      <c r="AH564" s="2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6:53" ht="14.25" customHeight="1" x14ac:dyDescent="0.25">
      <c r="F565" s="1"/>
      <c r="AH565" s="2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6:53" ht="14.25" customHeight="1" x14ac:dyDescent="0.25">
      <c r="F566" s="1"/>
      <c r="AH566" s="2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6:53" ht="14.25" customHeight="1" x14ac:dyDescent="0.25">
      <c r="F567" s="1"/>
      <c r="AH567" s="2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6:53" ht="14.25" customHeight="1" x14ac:dyDescent="0.25">
      <c r="F568" s="1"/>
      <c r="AH568" s="2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6:53" ht="14.25" customHeight="1" x14ac:dyDescent="0.25">
      <c r="F569" s="1"/>
      <c r="AH569" s="2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6:53" ht="14.25" customHeight="1" x14ac:dyDescent="0.25">
      <c r="F570" s="1"/>
      <c r="AH570" s="2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6:53" ht="14.25" customHeight="1" x14ac:dyDescent="0.25">
      <c r="F571" s="1"/>
      <c r="AH571" s="2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6:53" ht="14.25" customHeight="1" x14ac:dyDescent="0.25">
      <c r="F572" s="1"/>
      <c r="AH572" s="2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6:53" ht="14.25" customHeight="1" x14ac:dyDescent="0.25">
      <c r="F573" s="1"/>
      <c r="AH573" s="2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6:53" ht="14.25" customHeight="1" x14ac:dyDescent="0.25">
      <c r="F574" s="1"/>
      <c r="AH574" s="2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6:53" ht="14.25" customHeight="1" x14ac:dyDescent="0.25">
      <c r="F575" s="1"/>
      <c r="AH575" s="2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6:53" ht="14.25" customHeight="1" x14ac:dyDescent="0.25">
      <c r="F576" s="1"/>
      <c r="AH576" s="2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6:53" ht="14.25" customHeight="1" x14ac:dyDescent="0.25">
      <c r="F577" s="1"/>
      <c r="AH577" s="2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6:53" ht="14.25" customHeight="1" x14ac:dyDescent="0.25">
      <c r="F578" s="1"/>
      <c r="AH578" s="2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6:53" ht="14.25" customHeight="1" x14ac:dyDescent="0.25">
      <c r="F579" s="1"/>
      <c r="AH579" s="2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6:53" ht="14.25" customHeight="1" x14ac:dyDescent="0.25">
      <c r="F580" s="1"/>
      <c r="AH580" s="2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6:53" ht="14.25" customHeight="1" x14ac:dyDescent="0.25">
      <c r="F581" s="1"/>
      <c r="AH581" s="2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6:53" ht="14.25" customHeight="1" x14ac:dyDescent="0.25">
      <c r="F582" s="1"/>
      <c r="AH582" s="2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6:53" ht="14.25" customHeight="1" x14ac:dyDescent="0.25">
      <c r="F583" s="1"/>
      <c r="AH583" s="2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6:53" ht="14.25" customHeight="1" x14ac:dyDescent="0.25">
      <c r="F584" s="1"/>
      <c r="AH584" s="2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6:53" ht="14.25" customHeight="1" x14ac:dyDescent="0.25">
      <c r="F585" s="1"/>
      <c r="AH585" s="2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6:53" ht="14.25" customHeight="1" x14ac:dyDescent="0.25">
      <c r="F586" s="1"/>
      <c r="AH586" s="2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6:53" ht="14.25" customHeight="1" x14ac:dyDescent="0.25">
      <c r="F587" s="1"/>
      <c r="AH587" s="2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6:53" ht="14.25" customHeight="1" x14ac:dyDescent="0.25">
      <c r="F588" s="1"/>
      <c r="AH588" s="2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6:53" ht="14.25" customHeight="1" x14ac:dyDescent="0.25">
      <c r="F589" s="1"/>
      <c r="AH589" s="2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6:53" ht="14.25" customHeight="1" x14ac:dyDescent="0.25">
      <c r="F590" s="1"/>
      <c r="AH590" s="2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6:53" ht="14.25" customHeight="1" x14ac:dyDescent="0.25">
      <c r="F591" s="1"/>
      <c r="AH591" s="2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6:53" ht="14.25" customHeight="1" x14ac:dyDescent="0.25">
      <c r="F592" s="1"/>
      <c r="AH592" s="2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6:53" ht="14.25" customHeight="1" x14ac:dyDescent="0.25">
      <c r="F593" s="1"/>
      <c r="AH593" s="2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6:53" ht="14.25" customHeight="1" x14ac:dyDescent="0.25">
      <c r="F594" s="1"/>
      <c r="AH594" s="2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6:53" ht="14.25" customHeight="1" x14ac:dyDescent="0.25">
      <c r="F595" s="1"/>
      <c r="AH595" s="2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6:53" ht="14.25" customHeight="1" x14ac:dyDescent="0.25">
      <c r="F596" s="1"/>
      <c r="AH596" s="2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6:53" ht="14.25" customHeight="1" x14ac:dyDescent="0.25">
      <c r="F597" s="1"/>
      <c r="AH597" s="2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6:53" ht="14.25" customHeight="1" x14ac:dyDescent="0.25">
      <c r="F598" s="1"/>
      <c r="AH598" s="2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6:53" ht="14.25" customHeight="1" x14ac:dyDescent="0.25">
      <c r="F599" s="1"/>
      <c r="AH599" s="2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6:53" ht="14.25" customHeight="1" x14ac:dyDescent="0.25">
      <c r="F600" s="1"/>
      <c r="AH600" s="2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6:53" ht="14.25" customHeight="1" x14ac:dyDescent="0.25">
      <c r="F601" s="1"/>
      <c r="AH601" s="2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6:53" ht="14.25" customHeight="1" x14ac:dyDescent="0.25">
      <c r="F602" s="1"/>
      <c r="AH602" s="2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6:53" ht="14.25" customHeight="1" x14ac:dyDescent="0.25">
      <c r="F603" s="1"/>
      <c r="AH603" s="2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6:53" ht="14.25" customHeight="1" x14ac:dyDescent="0.25">
      <c r="F604" s="1"/>
      <c r="AH604" s="2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6:53" ht="14.25" customHeight="1" x14ac:dyDescent="0.25">
      <c r="F605" s="1"/>
      <c r="AH605" s="2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6:53" ht="14.25" customHeight="1" x14ac:dyDescent="0.25">
      <c r="F606" s="1"/>
      <c r="AH606" s="2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6:53" ht="14.25" customHeight="1" x14ac:dyDescent="0.25">
      <c r="F607" s="1"/>
      <c r="AH607" s="2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6:53" ht="14.25" customHeight="1" x14ac:dyDescent="0.25">
      <c r="F608" s="1"/>
      <c r="AH608" s="2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6:53" ht="14.25" customHeight="1" x14ac:dyDescent="0.25">
      <c r="F609" s="1"/>
      <c r="AH609" s="2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6:53" ht="14.25" customHeight="1" x14ac:dyDescent="0.25">
      <c r="F610" s="1"/>
      <c r="AH610" s="2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6:53" ht="14.25" customHeight="1" x14ac:dyDescent="0.25">
      <c r="F611" s="1"/>
      <c r="AH611" s="2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6:53" ht="14.25" customHeight="1" x14ac:dyDescent="0.25">
      <c r="F612" s="1"/>
      <c r="AH612" s="2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6:53" ht="14.25" customHeight="1" x14ac:dyDescent="0.25">
      <c r="F613" s="1"/>
      <c r="AH613" s="2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6:53" ht="14.25" customHeight="1" x14ac:dyDescent="0.25">
      <c r="F614" s="1"/>
      <c r="AH614" s="2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6:53" ht="14.25" customHeight="1" x14ac:dyDescent="0.25">
      <c r="F615" s="1"/>
      <c r="AH615" s="2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6:53" ht="14.25" customHeight="1" x14ac:dyDescent="0.25">
      <c r="F616" s="1"/>
      <c r="AH616" s="2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6:53" ht="14.25" customHeight="1" x14ac:dyDescent="0.25">
      <c r="F617" s="1"/>
      <c r="AH617" s="2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6:53" ht="14.25" customHeight="1" x14ac:dyDescent="0.25">
      <c r="F618" s="1"/>
      <c r="AH618" s="2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6:53" ht="14.25" customHeight="1" x14ac:dyDescent="0.25">
      <c r="F619" s="1"/>
      <c r="AH619" s="2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6:53" ht="14.25" customHeight="1" x14ac:dyDescent="0.25">
      <c r="F620" s="1"/>
      <c r="AH620" s="2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6:53" ht="14.25" customHeight="1" x14ac:dyDescent="0.25">
      <c r="F621" s="1"/>
      <c r="AH621" s="2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6:53" ht="14.25" customHeight="1" x14ac:dyDescent="0.25">
      <c r="F622" s="1"/>
      <c r="AH622" s="2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6:53" ht="14.25" customHeight="1" x14ac:dyDescent="0.25">
      <c r="F623" s="1"/>
      <c r="AH623" s="2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6:53" ht="14.25" customHeight="1" x14ac:dyDescent="0.25">
      <c r="F624" s="1"/>
      <c r="AH624" s="2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6:53" ht="14.25" customHeight="1" x14ac:dyDescent="0.25">
      <c r="F625" s="1"/>
      <c r="AH625" s="2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6:53" ht="14.25" customHeight="1" x14ac:dyDescent="0.25">
      <c r="F626" s="1"/>
      <c r="AH626" s="2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6:53" ht="14.25" customHeight="1" x14ac:dyDescent="0.25">
      <c r="F627" s="1"/>
      <c r="AH627" s="2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6:53" ht="14.25" customHeight="1" x14ac:dyDescent="0.25">
      <c r="F628" s="1"/>
      <c r="AH628" s="2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6:53" ht="14.25" customHeight="1" x14ac:dyDescent="0.25">
      <c r="F629" s="1"/>
      <c r="AH629" s="2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6:53" ht="14.25" customHeight="1" x14ac:dyDescent="0.25">
      <c r="F630" s="1"/>
      <c r="AH630" s="2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6:53" ht="14.25" customHeight="1" x14ac:dyDescent="0.25">
      <c r="F631" s="1"/>
      <c r="AH631" s="2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6:53" ht="14.25" customHeight="1" x14ac:dyDescent="0.25">
      <c r="F632" s="1"/>
      <c r="AH632" s="2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6:53" ht="14.25" customHeight="1" x14ac:dyDescent="0.25">
      <c r="F633" s="1"/>
      <c r="AH633" s="2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6:53" ht="14.25" customHeight="1" x14ac:dyDescent="0.25">
      <c r="F634" s="1"/>
      <c r="AH634" s="2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6:53" ht="14.25" customHeight="1" x14ac:dyDescent="0.25">
      <c r="F635" s="1"/>
      <c r="AH635" s="2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6:53" ht="14.25" customHeight="1" x14ac:dyDescent="0.25">
      <c r="F636" s="1"/>
      <c r="AH636" s="2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6:53" ht="14.25" customHeight="1" x14ac:dyDescent="0.25">
      <c r="F637" s="1"/>
      <c r="AH637" s="2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6:53" ht="14.25" customHeight="1" x14ac:dyDescent="0.25">
      <c r="F638" s="1"/>
      <c r="AH638" s="2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6:53" ht="14.25" customHeight="1" x14ac:dyDescent="0.25">
      <c r="F639" s="1"/>
      <c r="AH639" s="2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6:53" ht="14.25" customHeight="1" x14ac:dyDescent="0.25">
      <c r="F640" s="1"/>
      <c r="AH640" s="2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6:53" ht="14.25" customHeight="1" x14ac:dyDescent="0.25">
      <c r="F641" s="1"/>
      <c r="AH641" s="2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6:53" ht="14.25" customHeight="1" x14ac:dyDescent="0.25">
      <c r="F642" s="1"/>
      <c r="AH642" s="2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6:53" ht="14.25" customHeight="1" x14ac:dyDescent="0.25">
      <c r="F643" s="1"/>
      <c r="AH643" s="2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6:53" ht="14.25" customHeight="1" x14ac:dyDescent="0.25">
      <c r="F644" s="1"/>
      <c r="AH644" s="2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6:53" ht="14.25" customHeight="1" x14ac:dyDescent="0.25">
      <c r="F645" s="1"/>
      <c r="AH645" s="2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6:53" ht="14.25" customHeight="1" x14ac:dyDescent="0.25">
      <c r="F646" s="1"/>
      <c r="AH646" s="2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6:53" ht="14.25" customHeight="1" x14ac:dyDescent="0.25">
      <c r="F647" s="1"/>
      <c r="AH647" s="2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6:53" ht="14.25" customHeight="1" x14ac:dyDescent="0.25">
      <c r="F648" s="1"/>
      <c r="AH648" s="2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6:53" ht="14.25" customHeight="1" x14ac:dyDescent="0.25">
      <c r="F649" s="1"/>
      <c r="AH649" s="2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6:53" ht="14.25" customHeight="1" x14ac:dyDescent="0.25">
      <c r="F650" s="1"/>
      <c r="AH650" s="2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6:53" ht="14.25" customHeight="1" x14ac:dyDescent="0.25">
      <c r="F651" s="1"/>
      <c r="AH651" s="2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6:53" ht="14.25" customHeight="1" x14ac:dyDescent="0.25">
      <c r="F652" s="1"/>
      <c r="AH652" s="2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6:53" ht="14.25" customHeight="1" x14ac:dyDescent="0.25">
      <c r="F653" s="1"/>
      <c r="AH653" s="2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6:53" ht="14.25" customHeight="1" x14ac:dyDescent="0.25">
      <c r="F654" s="1"/>
      <c r="AH654" s="2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6:53" ht="14.25" customHeight="1" x14ac:dyDescent="0.25">
      <c r="F655" s="1"/>
      <c r="AH655" s="2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6:53" ht="14.25" customHeight="1" x14ac:dyDescent="0.25">
      <c r="F656" s="1"/>
      <c r="AH656" s="2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6:53" ht="14.25" customHeight="1" x14ac:dyDescent="0.25">
      <c r="F657" s="1"/>
      <c r="AH657" s="2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6:53" ht="14.25" customHeight="1" x14ac:dyDescent="0.25">
      <c r="F658" s="1"/>
      <c r="AH658" s="2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6:53" ht="14.25" customHeight="1" x14ac:dyDescent="0.25">
      <c r="F659" s="1"/>
      <c r="AH659" s="2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6:53" ht="14.25" customHeight="1" x14ac:dyDescent="0.25">
      <c r="F660" s="1"/>
      <c r="AH660" s="2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6:53" ht="14.25" customHeight="1" x14ac:dyDescent="0.25">
      <c r="F661" s="1"/>
      <c r="AH661" s="2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6:53" ht="14.25" customHeight="1" x14ac:dyDescent="0.25">
      <c r="F662" s="1"/>
      <c r="AH662" s="2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6:53" ht="14.25" customHeight="1" x14ac:dyDescent="0.25">
      <c r="F663" s="1"/>
      <c r="AH663" s="2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6:53" ht="14.25" customHeight="1" x14ac:dyDescent="0.25">
      <c r="F664" s="1"/>
      <c r="AH664" s="2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6:53" ht="14.25" customHeight="1" x14ac:dyDescent="0.25">
      <c r="F665" s="1"/>
      <c r="AH665" s="2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6:53" ht="14.25" customHeight="1" x14ac:dyDescent="0.25">
      <c r="F666" s="1"/>
      <c r="AH666" s="2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6:53" ht="14.25" customHeight="1" x14ac:dyDescent="0.25">
      <c r="F667" s="1"/>
      <c r="AH667" s="2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6:53" ht="14.25" customHeight="1" x14ac:dyDescent="0.25">
      <c r="F668" s="1"/>
      <c r="AH668" s="2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6:53" ht="14.25" customHeight="1" x14ac:dyDescent="0.25">
      <c r="F669" s="1"/>
      <c r="AH669" s="2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6:53" ht="14.25" customHeight="1" x14ac:dyDescent="0.25">
      <c r="F670" s="1"/>
      <c r="AH670" s="2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6:53" ht="14.25" customHeight="1" x14ac:dyDescent="0.25">
      <c r="F671" s="1"/>
      <c r="AH671" s="2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6:53" ht="14.25" customHeight="1" x14ac:dyDescent="0.25">
      <c r="F672" s="1"/>
      <c r="AH672" s="2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6:53" ht="14.25" customHeight="1" x14ac:dyDescent="0.25">
      <c r="F673" s="1"/>
      <c r="AH673" s="2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6:53" ht="14.25" customHeight="1" x14ac:dyDescent="0.25">
      <c r="F674" s="1"/>
      <c r="AH674" s="2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6:53" ht="14.25" customHeight="1" x14ac:dyDescent="0.25">
      <c r="F675" s="1"/>
      <c r="AH675" s="2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6:53" ht="14.25" customHeight="1" x14ac:dyDescent="0.25">
      <c r="F676" s="1"/>
      <c r="AH676" s="2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6:53" ht="14.25" customHeight="1" x14ac:dyDescent="0.25">
      <c r="F677" s="1"/>
      <c r="AH677" s="2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6:53" ht="14.25" customHeight="1" x14ac:dyDescent="0.25">
      <c r="F678" s="1"/>
      <c r="AH678" s="2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6:53" ht="14.25" customHeight="1" x14ac:dyDescent="0.25">
      <c r="F679" s="1"/>
      <c r="AH679" s="2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6:53" ht="14.25" customHeight="1" x14ac:dyDescent="0.25">
      <c r="F680" s="1"/>
      <c r="AH680" s="2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6:53" ht="14.25" customHeight="1" x14ac:dyDescent="0.25">
      <c r="F681" s="1"/>
      <c r="AH681" s="2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6:53" ht="14.25" customHeight="1" x14ac:dyDescent="0.25">
      <c r="F682" s="1"/>
      <c r="AH682" s="2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6:53" ht="14.25" customHeight="1" x14ac:dyDescent="0.25">
      <c r="F683" s="1"/>
      <c r="AH683" s="2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6:53" ht="14.25" customHeight="1" x14ac:dyDescent="0.25">
      <c r="F684" s="1"/>
      <c r="AH684" s="2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6:53" ht="14.25" customHeight="1" x14ac:dyDescent="0.25">
      <c r="F685" s="1"/>
      <c r="AH685" s="2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6:53" ht="14.25" customHeight="1" x14ac:dyDescent="0.25">
      <c r="F686" s="1"/>
      <c r="AH686" s="2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6:53" ht="14.25" customHeight="1" x14ac:dyDescent="0.25">
      <c r="F687" s="1"/>
      <c r="AH687" s="2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6:53" ht="14.25" customHeight="1" x14ac:dyDescent="0.25">
      <c r="F688" s="1"/>
      <c r="AH688" s="2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6:53" ht="14.25" customHeight="1" x14ac:dyDescent="0.25">
      <c r="F689" s="1"/>
      <c r="AH689" s="2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6:53" ht="14.25" customHeight="1" x14ac:dyDescent="0.25">
      <c r="F690" s="1"/>
      <c r="AH690" s="2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6:53" ht="14.25" customHeight="1" x14ac:dyDescent="0.25">
      <c r="F691" s="1"/>
      <c r="AH691" s="2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6:53" ht="14.25" customHeight="1" x14ac:dyDescent="0.25">
      <c r="F692" s="1"/>
      <c r="AH692" s="2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6:53" ht="14.25" customHeight="1" x14ac:dyDescent="0.25">
      <c r="F693" s="1"/>
      <c r="AH693" s="2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6:53" ht="14.25" customHeight="1" x14ac:dyDescent="0.25">
      <c r="F694" s="1"/>
      <c r="AH694" s="2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6:53" ht="14.25" customHeight="1" x14ac:dyDescent="0.25">
      <c r="F695" s="1"/>
      <c r="AH695" s="2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6:53" ht="14.25" customHeight="1" x14ac:dyDescent="0.25">
      <c r="F696" s="1"/>
      <c r="AH696" s="2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6:53" ht="14.25" customHeight="1" x14ac:dyDescent="0.25">
      <c r="F697" s="1"/>
      <c r="AH697" s="2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6:53" ht="14.25" customHeight="1" x14ac:dyDescent="0.25">
      <c r="F698" s="1"/>
      <c r="AH698" s="2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6:53" ht="14.25" customHeight="1" x14ac:dyDescent="0.25">
      <c r="F699" s="1"/>
      <c r="AH699" s="2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6:53" ht="14.25" customHeight="1" x14ac:dyDescent="0.25">
      <c r="F700" s="1"/>
      <c r="AH700" s="2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6:53" ht="14.25" customHeight="1" x14ac:dyDescent="0.25">
      <c r="F701" s="1"/>
      <c r="AH701" s="2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6:53" ht="14.25" customHeight="1" x14ac:dyDescent="0.25">
      <c r="F702" s="1"/>
      <c r="AH702" s="2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6:53" ht="14.25" customHeight="1" x14ac:dyDescent="0.25">
      <c r="F703" s="1"/>
      <c r="AH703" s="2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6:53" ht="14.25" customHeight="1" x14ac:dyDescent="0.25">
      <c r="F704" s="1"/>
      <c r="AH704" s="2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6:53" ht="14.25" customHeight="1" x14ac:dyDescent="0.25">
      <c r="F705" s="1"/>
      <c r="AH705" s="2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6:53" ht="14.25" customHeight="1" x14ac:dyDescent="0.25">
      <c r="F706" s="1"/>
      <c r="AH706" s="2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6:53" ht="14.25" customHeight="1" x14ac:dyDescent="0.25">
      <c r="F707" s="1"/>
      <c r="AH707" s="2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6:53" ht="14.25" customHeight="1" x14ac:dyDescent="0.25">
      <c r="F708" s="1"/>
      <c r="AH708" s="2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6:53" ht="14.25" customHeight="1" x14ac:dyDescent="0.25">
      <c r="F709" s="1"/>
      <c r="AH709" s="2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6:53" ht="14.25" customHeight="1" x14ac:dyDescent="0.25">
      <c r="F710" s="1"/>
      <c r="AH710" s="2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6:53" ht="14.25" customHeight="1" x14ac:dyDescent="0.25">
      <c r="F711" s="1"/>
      <c r="AH711" s="2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6:53" ht="14.25" customHeight="1" x14ac:dyDescent="0.25">
      <c r="F712" s="1"/>
      <c r="AH712" s="2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6:53" ht="14.25" customHeight="1" x14ac:dyDescent="0.25">
      <c r="F713" s="1"/>
      <c r="AH713" s="2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6:53" ht="14.25" customHeight="1" x14ac:dyDescent="0.25">
      <c r="F714" s="1"/>
      <c r="AH714" s="2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6:53" ht="14.25" customHeight="1" x14ac:dyDescent="0.25">
      <c r="F715" s="1"/>
      <c r="AH715" s="2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6:53" ht="14.25" customHeight="1" x14ac:dyDescent="0.25">
      <c r="F716" s="1"/>
      <c r="AH716" s="2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6:53" ht="14.25" customHeight="1" x14ac:dyDescent="0.25">
      <c r="F717" s="1"/>
      <c r="AH717" s="2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6:53" ht="14.25" customHeight="1" x14ac:dyDescent="0.25">
      <c r="F718" s="1"/>
      <c r="AH718" s="2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6:53" ht="14.25" customHeight="1" x14ac:dyDescent="0.25">
      <c r="F719" s="1"/>
      <c r="AH719" s="2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6:53" ht="14.25" customHeight="1" x14ac:dyDescent="0.25">
      <c r="F720" s="1"/>
      <c r="AH720" s="2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6:53" ht="14.25" customHeight="1" x14ac:dyDescent="0.25">
      <c r="F721" s="1"/>
      <c r="AH721" s="2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6:53" ht="14.25" customHeight="1" x14ac:dyDescent="0.25">
      <c r="F722" s="1"/>
      <c r="AH722" s="2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6:53" ht="14.25" customHeight="1" x14ac:dyDescent="0.25">
      <c r="F723" s="1"/>
      <c r="AH723" s="2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6:53" ht="14.25" customHeight="1" x14ac:dyDescent="0.25">
      <c r="F724" s="1"/>
      <c r="AH724" s="2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6:53" ht="14.25" customHeight="1" x14ac:dyDescent="0.25">
      <c r="F725" s="1"/>
      <c r="AH725" s="2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6:53" ht="14.25" customHeight="1" x14ac:dyDescent="0.25">
      <c r="F726" s="1"/>
      <c r="AH726" s="2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6:53" ht="14.25" customHeight="1" x14ac:dyDescent="0.25">
      <c r="F727" s="1"/>
      <c r="AH727" s="2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6:53" ht="14.25" customHeight="1" x14ac:dyDescent="0.25">
      <c r="F728" s="1"/>
      <c r="AH728" s="2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6:53" ht="14.25" customHeight="1" x14ac:dyDescent="0.25">
      <c r="F729" s="1"/>
      <c r="AH729" s="2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6:53" ht="14.25" customHeight="1" x14ac:dyDescent="0.25">
      <c r="F730" s="1"/>
      <c r="AH730" s="2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6:53" ht="14.25" customHeight="1" x14ac:dyDescent="0.25">
      <c r="F731" s="1"/>
      <c r="AH731" s="2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6:53" ht="14.25" customHeight="1" x14ac:dyDescent="0.25">
      <c r="F732" s="1"/>
      <c r="AH732" s="2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6:53" ht="14.25" customHeight="1" x14ac:dyDescent="0.25">
      <c r="F733" s="1"/>
      <c r="AH733" s="2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6:53" ht="14.25" customHeight="1" x14ac:dyDescent="0.25">
      <c r="F734" s="1"/>
      <c r="AH734" s="2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6:53" ht="14.25" customHeight="1" x14ac:dyDescent="0.25">
      <c r="F735" s="1"/>
      <c r="AH735" s="2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6:53" ht="14.25" customHeight="1" x14ac:dyDescent="0.25">
      <c r="F736" s="1"/>
      <c r="AH736" s="2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6:53" ht="14.25" customHeight="1" x14ac:dyDescent="0.25">
      <c r="F737" s="1"/>
      <c r="AH737" s="2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6:53" ht="14.25" customHeight="1" x14ac:dyDescent="0.25">
      <c r="F738" s="1"/>
      <c r="AH738" s="2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6:53" ht="14.25" customHeight="1" x14ac:dyDescent="0.25">
      <c r="F739" s="1"/>
      <c r="AH739" s="2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6:53" ht="14.25" customHeight="1" x14ac:dyDescent="0.25">
      <c r="F740" s="1"/>
      <c r="AH740" s="2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6:53" ht="14.25" customHeight="1" x14ac:dyDescent="0.25">
      <c r="F741" s="1"/>
      <c r="AH741" s="2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6:53" ht="14.25" customHeight="1" x14ac:dyDescent="0.25">
      <c r="F742" s="1"/>
      <c r="AH742" s="2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6:53" ht="14.25" customHeight="1" x14ac:dyDescent="0.25">
      <c r="F743" s="1"/>
      <c r="AH743" s="2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6:53" ht="14.25" customHeight="1" x14ac:dyDescent="0.25">
      <c r="F744" s="1"/>
      <c r="AH744" s="2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6:53" ht="14.25" customHeight="1" x14ac:dyDescent="0.25">
      <c r="F745" s="1"/>
      <c r="AH745" s="2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6:53" ht="14.25" customHeight="1" x14ac:dyDescent="0.25">
      <c r="F746" s="1"/>
      <c r="AH746" s="2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6:53" ht="14.25" customHeight="1" x14ac:dyDescent="0.25">
      <c r="F747" s="1"/>
      <c r="AH747" s="2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6:53" ht="14.25" customHeight="1" x14ac:dyDescent="0.25">
      <c r="F748" s="1"/>
      <c r="AH748" s="2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6:53" ht="14.25" customHeight="1" x14ac:dyDescent="0.25">
      <c r="F749" s="1"/>
      <c r="AH749" s="2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6:53" ht="14.25" customHeight="1" x14ac:dyDescent="0.25">
      <c r="F750" s="1"/>
      <c r="AH750" s="2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6:53" ht="14.25" customHeight="1" x14ac:dyDescent="0.25">
      <c r="F751" s="1"/>
      <c r="AH751" s="2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6:53" ht="14.25" customHeight="1" x14ac:dyDescent="0.25">
      <c r="F752" s="1"/>
      <c r="AH752" s="2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6:53" ht="14.25" customHeight="1" x14ac:dyDescent="0.25">
      <c r="F753" s="1"/>
      <c r="AH753" s="2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6:53" ht="14.25" customHeight="1" x14ac:dyDescent="0.25">
      <c r="F754" s="1"/>
      <c r="AH754" s="2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6:53" ht="14.25" customHeight="1" x14ac:dyDescent="0.25">
      <c r="F755" s="1"/>
      <c r="AH755" s="2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6:53" ht="14.25" customHeight="1" x14ac:dyDescent="0.25">
      <c r="F756" s="1"/>
      <c r="AH756" s="2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6:53" ht="14.25" customHeight="1" x14ac:dyDescent="0.25">
      <c r="F757" s="1"/>
      <c r="AH757" s="2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6:53" ht="14.25" customHeight="1" x14ac:dyDescent="0.25">
      <c r="F758" s="1"/>
      <c r="AH758" s="2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6:53" ht="14.25" customHeight="1" x14ac:dyDescent="0.25">
      <c r="F759" s="1"/>
      <c r="AH759" s="2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6:53" ht="14.25" customHeight="1" x14ac:dyDescent="0.25">
      <c r="F760" s="1"/>
      <c r="AH760" s="2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6:53" ht="14.25" customHeight="1" x14ac:dyDescent="0.25">
      <c r="F761" s="1"/>
      <c r="AH761" s="2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6:53" ht="14.25" customHeight="1" x14ac:dyDescent="0.25">
      <c r="F762" s="1"/>
      <c r="AH762" s="2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6:53" ht="14.25" customHeight="1" x14ac:dyDescent="0.25">
      <c r="F763" s="1"/>
      <c r="AH763" s="2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6:53" ht="14.25" customHeight="1" x14ac:dyDescent="0.25">
      <c r="F764" s="1"/>
      <c r="AH764" s="2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6:53" ht="14.25" customHeight="1" x14ac:dyDescent="0.25">
      <c r="F765" s="1"/>
      <c r="AH765" s="2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6:53" ht="14.25" customHeight="1" x14ac:dyDescent="0.25">
      <c r="F766" s="1"/>
      <c r="AH766" s="2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6:53" ht="14.25" customHeight="1" x14ac:dyDescent="0.25">
      <c r="F767" s="1"/>
      <c r="AH767" s="2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6:53" ht="14.25" customHeight="1" x14ac:dyDescent="0.25">
      <c r="F768" s="1"/>
      <c r="AH768" s="2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6:53" ht="14.25" customHeight="1" x14ac:dyDescent="0.25">
      <c r="F769" s="1"/>
      <c r="AH769" s="2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6:53" ht="14.25" customHeight="1" x14ac:dyDescent="0.25">
      <c r="F770" s="1"/>
      <c r="AH770" s="2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6:53" ht="14.25" customHeight="1" x14ac:dyDescent="0.25">
      <c r="F771" s="1"/>
      <c r="AH771" s="2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6:53" ht="14.25" customHeight="1" x14ac:dyDescent="0.25">
      <c r="F772" s="1"/>
      <c r="AH772" s="2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6:53" ht="14.25" customHeight="1" x14ac:dyDescent="0.25">
      <c r="F773" s="1"/>
      <c r="AH773" s="2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6:53" ht="14.25" customHeight="1" x14ac:dyDescent="0.25">
      <c r="F774" s="1"/>
      <c r="AH774" s="2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6:53" ht="14.25" customHeight="1" x14ac:dyDescent="0.25">
      <c r="F775" s="1"/>
      <c r="AH775" s="2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6:53" ht="14.25" customHeight="1" x14ac:dyDescent="0.25">
      <c r="F776" s="1"/>
      <c r="AH776" s="2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6:53" ht="14.25" customHeight="1" x14ac:dyDescent="0.25">
      <c r="F777" s="1"/>
      <c r="AH777" s="2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6:53" ht="14.25" customHeight="1" x14ac:dyDescent="0.25">
      <c r="F778" s="1"/>
      <c r="AH778" s="2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6:53" ht="14.25" customHeight="1" x14ac:dyDescent="0.25">
      <c r="F779" s="1"/>
      <c r="AH779" s="2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6:53" ht="14.25" customHeight="1" x14ac:dyDescent="0.25">
      <c r="F780" s="1"/>
      <c r="AH780" s="2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6:53" ht="14.25" customHeight="1" x14ac:dyDescent="0.25">
      <c r="F781" s="1"/>
      <c r="AH781" s="2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6:53" ht="14.25" customHeight="1" x14ac:dyDescent="0.25">
      <c r="F782" s="1"/>
      <c r="AH782" s="2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6:53" ht="14.25" customHeight="1" x14ac:dyDescent="0.25">
      <c r="F783" s="1"/>
      <c r="AH783" s="2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6:53" ht="14.25" customHeight="1" x14ac:dyDescent="0.25">
      <c r="F784" s="1"/>
      <c r="AH784" s="2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6:53" ht="14.25" customHeight="1" x14ac:dyDescent="0.25">
      <c r="F785" s="1"/>
      <c r="AH785" s="2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6:53" ht="14.25" customHeight="1" x14ac:dyDescent="0.25">
      <c r="F786" s="1"/>
      <c r="AH786" s="2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6:53" ht="14.25" customHeight="1" x14ac:dyDescent="0.25">
      <c r="F787" s="1"/>
      <c r="AH787" s="2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6:53" ht="14.25" customHeight="1" x14ac:dyDescent="0.25">
      <c r="F788" s="1"/>
      <c r="AH788" s="2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6:53" ht="14.25" customHeight="1" x14ac:dyDescent="0.25">
      <c r="F789" s="1"/>
      <c r="AH789" s="2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6:53" ht="14.25" customHeight="1" x14ac:dyDescent="0.25">
      <c r="F790" s="1"/>
      <c r="AH790" s="2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6:53" ht="14.25" customHeight="1" x14ac:dyDescent="0.25">
      <c r="F791" s="1"/>
      <c r="AH791" s="2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6:53" ht="14.25" customHeight="1" x14ac:dyDescent="0.25">
      <c r="F792" s="1"/>
      <c r="AH792" s="2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6:53" ht="14.25" customHeight="1" x14ac:dyDescent="0.25">
      <c r="F793" s="1"/>
      <c r="AH793" s="2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6:53" ht="14.25" customHeight="1" x14ac:dyDescent="0.25">
      <c r="F794" s="1"/>
      <c r="AH794" s="2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6:53" ht="14.25" customHeight="1" x14ac:dyDescent="0.25">
      <c r="F795" s="1"/>
      <c r="AH795" s="2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6:53" ht="14.25" customHeight="1" x14ac:dyDescent="0.25">
      <c r="F796" s="1"/>
      <c r="AH796" s="2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6:53" ht="14.25" customHeight="1" x14ac:dyDescent="0.25">
      <c r="F797" s="1"/>
      <c r="AH797" s="2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6:53" ht="14.25" customHeight="1" x14ac:dyDescent="0.25">
      <c r="F798" s="1"/>
      <c r="AH798" s="2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6:53" ht="14.25" customHeight="1" x14ac:dyDescent="0.25">
      <c r="F799" s="1"/>
      <c r="AH799" s="2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6:53" ht="14.25" customHeight="1" x14ac:dyDescent="0.25">
      <c r="F800" s="1"/>
      <c r="AH800" s="2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6:53" ht="14.25" customHeight="1" x14ac:dyDescent="0.25">
      <c r="F801" s="1"/>
      <c r="AH801" s="2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6:53" ht="14.25" customHeight="1" x14ac:dyDescent="0.25">
      <c r="F802" s="1"/>
      <c r="AH802" s="2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6:53" ht="14.25" customHeight="1" x14ac:dyDescent="0.25">
      <c r="F803" s="1"/>
      <c r="AH803" s="2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6:53" ht="14.25" customHeight="1" x14ac:dyDescent="0.25">
      <c r="F804" s="1"/>
      <c r="AH804" s="2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6:53" ht="14.25" customHeight="1" x14ac:dyDescent="0.25">
      <c r="F805" s="1"/>
      <c r="AH805" s="2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6:53" ht="14.25" customHeight="1" x14ac:dyDescent="0.25">
      <c r="F806" s="1"/>
      <c r="AH806" s="2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6:53" ht="14.25" customHeight="1" x14ac:dyDescent="0.25">
      <c r="F807" s="1"/>
      <c r="AH807" s="2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6:53" ht="14.25" customHeight="1" x14ac:dyDescent="0.25">
      <c r="F808" s="1"/>
      <c r="AH808" s="2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6:53" ht="14.25" customHeight="1" x14ac:dyDescent="0.25">
      <c r="F809" s="1"/>
      <c r="AH809" s="2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6:53" ht="14.25" customHeight="1" x14ac:dyDescent="0.25">
      <c r="F810" s="1"/>
      <c r="AH810" s="2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6:53" ht="14.25" customHeight="1" x14ac:dyDescent="0.25">
      <c r="F811" s="1"/>
      <c r="AH811" s="2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6:53" ht="14.25" customHeight="1" x14ac:dyDescent="0.25">
      <c r="F812" s="1"/>
      <c r="AH812" s="2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6:53" ht="14.25" customHeight="1" x14ac:dyDescent="0.25">
      <c r="F813" s="1"/>
      <c r="AH813" s="2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6:53" ht="14.25" customHeight="1" x14ac:dyDescent="0.25">
      <c r="F814" s="1"/>
      <c r="AH814" s="2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6:53" ht="14.25" customHeight="1" x14ac:dyDescent="0.25">
      <c r="F815" s="1"/>
      <c r="AH815" s="2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6:53" ht="14.25" customHeight="1" x14ac:dyDescent="0.25">
      <c r="F816" s="1"/>
      <c r="AH816" s="2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6:53" ht="14.25" customHeight="1" x14ac:dyDescent="0.25">
      <c r="F817" s="1"/>
      <c r="AH817" s="2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6:53" ht="14.25" customHeight="1" x14ac:dyDescent="0.25">
      <c r="F818" s="1"/>
      <c r="AH818" s="2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6:53" ht="14.25" customHeight="1" x14ac:dyDescent="0.25">
      <c r="F819" s="1"/>
      <c r="AH819" s="2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6:53" ht="14.25" customHeight="1" x14ac:dyDescent="0.25">
      <c r="F820" s="1"/>
      <c r="AH820" s="2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6:53" ht="14.25" customHeight="1" x14ac:dyDescent="0.25">
      <c r="F821" s="1"/>
      <c r="AH821" s="2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6:53" ht="14.25" customHeight="1" x14ac:dyDescent="0.25">
      <c r="F822" s="1"/>
      <c r="AH822" s="2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6:53" ht="14.25" customHeight="1" x14ac:dyDescent="0.25">
      <c r="F823" s="1"/>
      <c r="AH823" s="2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6:53" ht="14.25" customHeight="1" x14ac:dyDescent="0.25">
      <c r="F824" s="1"/>
      <c r="AH824" s="2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6:53" ht="14.25" customHeight="1" x14ac:dyDescent="0.25">
      <c r="F825" s="1"/>
      <c r="AH825" s="2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6:53" ht="14.25" customHeight="1" x14ac:dyDescent="0.25">
      <c r="F826" s="1"/>
      <c r="AH826" s="2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6:53" ht="14.25" customHeight="1" x14ac:dyDescent="0.25">
      <c r="F827" s="1"/>
      <c r="AH827" s="2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6:53" ht="14.25" customHeight="1" x14ac:dyDescent="0.25">
      <c r="F828" s="1"/>
      <c r="AH828" s="2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6:53" ht="14.25" customHeight="1" x14ac:dyDescent="0.25">
      <c r="F829" s="1"/>
      <c r="AH829" s="2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6:53" ht="14.25" customHeight="1" x14ac:dyDescent="0.25">
      <c r="F830" s="1"/>
      <c r="AH830" s="2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6:53" ht="14.25" customHeight="1" x14ac:dyDescent="0.25">
      <c r="F831" s="1"/>
      <c r="AH831" s="2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6:53" ht="14.25" customHeight="1" x14ac:dyDescent="0.25">
      <c r="F832" s="1"/>
      <c r="AH832" s="2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6:53" ht="14.25" customHeight="1" x14ac:dyDescent="0.25">
      <c r="F833" s="1"/>
      <c r="AH833" s="2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6:53" ht="14.25" customHeight="1" x14ac:dyDescent="0.25">
      <c r="F834" s="1"/>
      <c r="AH834" s="2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6:53" ht="14.25" customHeight="1" x14ac:dyDescent="0.25">
      <c r="F835" s="1"/>
      <c r="AH835" s="2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6:53" ht="14.25" customHeight="1" x14ac:dyDescent="0.25">
      <c r="F836" s="1"/>
      <c r="AH836" s="2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6:53" ht="14.25" customHeight="1" x14ac:dyDescent="0.25">
      <c r="F837" s="1"/>
      <c r="AH837" s="2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6:53" ht="14.25" customHeight="1" x14ac:dyDescent="0.25">
      <c r="F838" s="1"/>
      <c r="AH838" s="2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6:53" ht="14.25" customHeight="1" x14ac:dyDescent="0.25">
      <c r="F839" s="1"/>
      <c r="AH839" s="2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6:53" ht="14.25" customHeight="1" x14ac:dyDescent="0.25">
      <c r="F840" s="1"/>
      <c r="AH840" s="2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6:53" ht="14.25" customHeight="1" x14ac:dyDescent="0.25">
      <c r="F841" s="1"/>
      <c r="AH841" s="2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6:53" ht="14.25" customHeight="1" x14ac:dyDescent="0.25">
      <c r="F842" s="1"/>
      <c r="AH842" s="2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6:53" ht="14.25" customHeight="1" x14ac:dyDescent="0.25">
      <c r="F843" s="1"/>
      <c r="AH843" s="2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6:53" ht="14.25" customHeight="1" x14ac:dyDescent="0.25">
      <c r="F844" s="1"/>
      <c r="AH844" s="2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6:53" ht="14.25" customHeight="1" x14ac:dyDescent="0.25">
      <c r="F845" s="1"/>
      <c r="AH845" s="2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6:53" ht="14.25" customHeight="1" x14ac:dyDescent="0.25">
      <c r="F846" s="1"/>
      <c r="AH846" s="2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6:53" ht="14.25" customHeight="1" x14ac:dyDescent="0.25">
      <c r="F847" s="1"/>
      <c r="AH847" s="2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6:53" ht="14.25" customHeight="1" x14ac:dyDescent="0.25">
      <c r="F848" s="1"/>
      <c r="AH848" s="2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6:53" ht="14.25" customHeight="1" x14ac:dyDescent="0.25">
      <c r="F849" s="1"/>
      <c r="AH849" s="2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6:53" ht="14.25" customHeight="1" x14ac:dyDescent="0.25">
      <c r="F850" s="1"/>
      <c r="AH850" s="2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6:53" ht="14.25" customHeight="1" x14ac:dyDescent="0.25">
      <c r="F851" s="1"/>
      <c r="AH851" s="2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6:53" ht="14.25" customHeight="1" x14ac:dyDescent="0.25">
      <c r="F852" s="1"/>
      <c r="AH852" s="2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6:53" ht="14.25" customHeight="1" x14ac:dyDescent="0.25">
      <c r="F853" s="1"/>
      <c r="AH853" s="2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6:53" ht="14.25" customHeight="1" x14ac:dyDescent="0.25">
      <c r="F854" s="1"/>
      <c r="AH854" s="2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6:53" ht="14.25" customHeight="1" x14ac:dyDescent="0.25">
      <c r="F855" s="1"/>
      <c r="AH855" s="2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6:53" ht="14.25" customHeight="1" x14ac:dyDescent="0.25">
      <c r="F856" s="1"/>
      <c r="AH856" s="2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6:53" ht="14.25" customHeight="1" x14ac:dyDescent="0.25">
      <c r="F857" s="1"/>
      <c r="AH857" s="2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6:53" ht="14.25" customHeight="1" x14ac:dyDescent="0.25">
      <c r="F858" s="1"/>
      <c r="AH858" s="2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6:53" ht="14.25" customHeight="1" x14ac:dyDescent="0.25">
      <c r="F859" s="1"/>
      <c r="AH859" s="2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6:53" ht="14.25" customHeight="1" x14ac:dyDescent="0.25">
      <c r="F860" s="1"/>
      <c r="AH860" s="2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6:53" ht="14.25" customHeight="1" x14ac:dyDescent="0.25">
      <c r="F861" s="1"/>
      <c r="AH861" s="2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6:53" ht="14.25" customHeight="1" x14ac:dyDescent="0.25">
      <c r="F862" s="1"/>
      <c r="AH862" s="2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6:53" ht="14.25" customHeight="1" x14ac:dyDescent="0.25">
      <c r="F863" s="1"/>
      <c r="AH863" s="2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6:53" ht="14.25" customHeight="1" x14ac:dyDescent="0.25">
      <c r="F864" s="1"/>
      <c r="AH864" s="2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6:53" ht="14.25" customHeight="1" x14ac:dyDescent="0.25">
      <c r="F865" s="1"/>
      <c r="AH865" s="2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6:53" ht="14.25" customHeight="1" x14ac:dyDescent="0.25">
      <c r="F866" s="1"/>
      <c r="AH866" s="2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6:53" ht="14.25" customHeight="1" x14ac:dyDescent="0.25">
      <c r="F867" s="1"/>
      <c r="AH867" s="2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6:53" ht="14.25" customHeight="1" x14ac:dyDescent="0.25">
      <c r="F868" s="1"/>
      <c r="AH868" s="2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6:53" ht="14.25" customHeight="1" x14ac:dyDescent="0.25">
      <c r="F869" s="1"/>
      <c r="AH869" s="2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6:53" ht="14.25" customHeight="1" x14ac:dyDescent="0.25">
      <c r="F870" s="1"/>
      <c r="AH870" s="2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6:53" ht="14.25" customHeight="1" x14ac:dyDescent="0.25">
      <c r="F871" s="1"/>
      <c r="AH871" s="2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6:53" ht="14.25" customHeight="1" x14ac:dyDescent="0.25">
      <c r="F872" s="1"/>
      <c r="AH872" s="2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6:53" ht="14.25" customHeight="1" x14ac:dyDescent="0.25">
      <c r="F873" s="1"/>
      <c r="AH873" s="2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6:53" ht="14.25" customHeight="1" x14ac:dyDescent="0.25">
      <c r="F874" s="1"/>
      <c r="AH874" s="2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6:53" ht="14.25" customHeight="1" x14ac:dyDescent="0.25">
      <c r="F875" s="1"/>
      <c r="AH875" s="2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6:53" ht="14.25" customHeight="1" x14ac:dyDescent="0.25">
      <c r="F876" s="1"/>
      <c r="AH876" s="2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6:53" ht="14.25" customHeight="1" x14ac:dyDescent="0.25">
      <c r="F877" s="1"/>
      <c r="AH877" s="2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6:53" ht="14.25" customHeight="1" x14ac:dyDescent="0.25">
      <c r="F878" s="1"/>
      <c r="AH878" s="2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6:53" ht="14.25" customHeight="1" x14ac:dyDescent="0.25">
      <c r="F879" s="1"/>
      <c r="AH879" s="2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6:53" ht="14.25" customHeight="1" x14ac:dyDescent="0.25">
      <c r="F880" s="1"/>
      <c r="AH880" s="2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6:53" ht="14.25" customHeight="1" x14ac:dyDescent="0.25">
      <c r="F881" s="1"/>
      <c r="AH881" s="2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6:53" ht="14.25" customHeight="1" x14ac:dyDescent="0.25">
      <c r="F882" s="1"/>
      <c r="AH882" s="2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6:53" ht="14.25" customHeight="1" x14ac:dyDescent="0.25">
      <c r="F883" s="1"/>
      <c r="AH883" s="2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6:53" ht="14.25" customHeight="1" x14ac:dyDescent="0.25">
      <c r="F884" s="1"/>
      <c r="AH884" s="2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6:53" ht="14.25" customHeight="1" x14ac:dyDescent="0.25">
      <c r="F885" s="1"/>
      <c r="AH885" s="2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6:53" ht="14.25" customHeight="1" x14ac:dyDescent="0.25">
      <c r="F886" s="1"/>
      <c r="AH886" s="2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6:53" ht="14.25" customHeight="1" x14ac:dyDescent="0.25">
      <c r="F887" s="1"/>
      <c r="AH887" s="2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6:53" ht="14.25" customHeight="1" x14ac:dyDescent="0.25">
      <c r="F888" s="1"/>
      <c r="AH888" s="2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6:53" ht="14.25" customHeight="1" x14ac:dyDescent="0.25">
      <c r="F889" s="1"/>
      <c r="AH889" s="2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6:53" ht="14.25" customHeight="1" x14ac:dyDescent="0.25">
      <c r="F890" s="1"/>
      <c r="AH890" s="2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6:53" ht="14.25" customHeight="1" x14ac:dyDescent="0.25">
      <c r="F891" s="1"/>
      <c r="AH891" s="2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6:53" ht="14.25" customHeight="1" x14ac:dyDescent="0.25">
      <c r="F892" s="1"/>
      <c r="AH892" s="2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6:53" ht="14.25" customHeight="1" x14ac:dyDescent="0.25">
      <c r="F893" s="1"/>
      <c r="AH893" s="2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6:53" ht="14.25" customHeight="1" x14ac:dyDescent="0.25">
      <c r="F894" s="1"/>
      <c r="AH894" s="2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6:53" ht="14.25" customHeight="1" x14ac:dyDescent="0.25">
      <c r="F895" s="1"/>
      <c r="AH895" s="2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6:53" ht="14.25" customHeight="1" x14ac:dyDescent="0.25">
      <c r="F896" s="1"/>
      <c r="AH896" s="2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6:53" ht="14.25" customHeight="1" x14ac:dyDescent="0.25">
      <c r="F897" s="1"/>
      <c r="AH897" s="2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6:53" ht="14.25" customHeight="1" x14ac:dyDescent="0.25">
      <c r="F898" s="1"/>
      <c r="AH898" s="2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6:53" ht="14.25" customHeight="1" x14ac:dyDescent="0.25">
      <c r="F899" s="1"/>
      <c r="AH899" s="2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6:53" ht="14.25" customHeight="1" x14ac:dyDescent="0.25">
      <c r="F900" s="1"/>
      <c r="AH900" s="2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6:53" ht="14.25" customHeight="1" x14ac:dyDescent="0.25">
      <c r="F901" s="1"/>
      <c r="AH901" s="2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6:53" ht="14.25" customHeight="1" x14ac:dyDescent="0.25">
      <c r="F902" s="1"/>
      <c r="AH902" s="2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6:53" ht="14.25" customHeight="1" x14ac:dyDescent="0.25">
      <c r="F903" s="1"/>
      <c r="AH903" s="2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6:53" ht="14.25" customHeight="1" x14ac:dyDescent="0.25">
      <c r="F904" s="1"/>
      <c r="AH904" s="2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6:53" ht="14.25" customHeight="1" x14ac:dyDescent="0.25">
      <c r="F905" s="1"/>
      <c r="AH905" s="2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6:53" ht="14.25" customHeight="1" x14ac:dyDescent="0.25">
      <c r="F906" s="1"/>
      <c r="AH906" s="2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6:53" ht="14.25" customHeight="1" x14ac:dyDescent="0.25">
      <c r="F907" s="1"/>
      <c r="AH907" s="2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6:53" ht="14.25" customHeight="1" x14ac:dyDescent="0.25">
      <c r="F908" s="1"/>
      <c r="AH908" s="2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6:53" ht="14.25" customHeight="1" x14ac:dyDescent="0.25">
      <c r="F909" s="1"/>
      <c r="AH909" s="2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6:53" ht="14.25" customHeight="1" x14ac:dyDescent="0.25">
      <c r="F910" s="1"/>
      <c r="AH910" s="2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6:53" ht="14.25" customHeight="1" x14ac:dyDescent="0.25">
      <c r="F911" s="1"/>
      <c r="AH911" s="2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6:53" ht="14.25" customHeight="1" x14ac:dyDescent="0.25">
      <c r="F912" s="1"/>
      <c r="AH912" s="2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6:53" ht="14.25" customHeight="1" x14ac:dyDescent="0.25">
      <c r="F913" s="1"/>
      <c r="AH913" s="2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6:53" ht="14.25" customHeight="1" x14ac:dyDescent="0.25">
      <c r="F914" s="1"/>
      <c r="AH914" s="2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6:53" ht="14.25" customHeight="1" x14ac:dyDescent="0.25">
      <c r="F915" s="1"/>
      <c r="AH915" s="2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6:53" ht="14.25" customHeight="1" x14ac:dyDescent="0.25">
      <c r="F916" s="1"/>
      <c r="AH916" s="2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6:53" ht="14.25" customHeight="1" x14ac:dyDescent="0.25">
      <c r="F917" s="1"/>
      <c r="AH917" s="2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6:53" ht="14.25" customHeight="1" x14ac:dyDescent="0.25">
      <c r="F918" s="1"/>
      <c r="AH918" s="2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6:53" ht="14.25" customHeight="1" x14ac:dyDescent="0.25">
      <c r="F919" s="1"/>
      <c r="AH919" s="2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6:53" ht="14.25" customHeight="1" x14ac:dyDescent="0.25">
      <c r="F920" s="1"/>
      <c r="AH920" s="2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6:53" ht="14.25" customHeight="1" x14ac:dyDescent="0.25">
      <c r="F921" s="1"/>
      <c r="AH921" s="2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6:53" ht="14.25" customHeight="1" x14ac:dyDescent="0.25">
      <c r="F922" s="1"/>
      <c r="AH922" s="2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6:53" ht="14.25" customHeight="1" x14ac:dyDescent="0.25">
      <c r="F923" s="1"/>
      <c r="AH923" s="2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6:53" ht="14.25" customHeight="1" x14ac:dyDescent="0.25">
      <c r="F924" s="1"/>
      <c r="AH924" s="2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6:53" ht="14.25" customHeight="1" x14ac:dyDescent="0.25">
      <c r="F925" s="1"/>
      <c r="AH925" s="2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6:53" ht="14.25" customHeight="1" x14ac:dyDescent="0.25">
      <c r="F926" s="1"/>
      <c r="AH926" s="2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6:53" ht="14.25" customHeight="1" x14ac:dyDescent="0.25">
      <c r="F927" s="1"/>
      <c r="AH927" s="2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6:53" ht="14.25" customHeight="1" x14ac:dyDescent="0.25">
      <c r="F928" s="1"/>
      <c r="AH928" s="2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6:53" ht="14.25" customHeight="1" x14ac:dyDescent="0.25">
      <c r="F929" s="1"/>
      <c r="AH929" s="2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6:53" ht="14.25" customHeight="1" x14ac:dyDescent="0.25">
      <c r="F930" s="1"/>
      <c r="AH930" s="2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6:53" ht="14.25" customHeight="1" x14ac:dyDescent="0.25">
      <c r="F931" s="1"/>
      <c r="AH931" s="2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6:53" ht="14.25" customHeight="1" x14ac:dyDescent="0.25">
      <c r="F932" s="1"/>
      <c r="AH932" s="2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6:53" ht="14.25" customHeight="1" x14ac:dyDescent="0.25">
      <c r="F933" s="1"/>
      <c r="AH933" s="2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6:53" ht="14.25" customHeight="1" x14ac:dyDescent="0.25">
      <c r="F934" s="1"/>
      <c r="AH934" s="2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6:53" ht="14.25" customHeight="1" x14ac:dyDescent="0.25">
      <c r="F935" s="1"/>
      <c r="AH935" s="2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6:53" ht="14.25" customHeight="1" x14ac:dyDescent="0.25">
      <c r="F936" s="1"/>
      <c r="AH936" s="2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6:53" ht="14.25" customHeight="1" x14ac:dyDescent="0.25">
      <c r="F937" s="1"/>
      <c r="AH937" s="2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6:53" ht="14.25" customHeight="1" x14ac:dyDescent="0.25">
      <c r="F938" s="1"/>
      <c r="AH938" s="2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6:53" ht="14.25" customHeight="1" x14ac:dyDescent="0.25">
      <c r="F939" s="1"/>
      <c r="AH939" s="2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6:53" ht="14.25" customHeight="1" x14ac:dyDescent="0.25">
      <c r="F940" s="1"/>
      <c r="AH940" s="2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6:53" ht="14.25" customHeight="1" x14ac:dyDescent="0.25">
      <c r="F941" s="1"/>
      <c r="AH941" s="2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6:53" ht="14.25" customHeight="1" x14ac:dyDescent="0.25">
      <c r="F942" s="1"/>
      <c r="AH942" s="2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6:53" ht="14.25" customHeight="1" x14ac:dyDescent="0.25">
      <c r="F943" s="1"/>
      <c r="AH943" s="2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6:53" ht="14.25" customHeight="1" x14ac:dyDescent="0.25">
      <c r="F944" s="1"/>
      <c r="AH944" s="2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6:53" ht="14.25" customHeight="1" x14ac:dyDescent="0.25">
      <c r="F945" s="1"/>
      <c r="AH945" s="2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6:53" ht="14.25" customHeight="1" x14ac:dyDescent="0.25">
      <c r="F946" s="1"/>
      <c r="AH946" s="2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6:53" ht="14.25" customHeight="1" x14ac:dyDescent="0.25">
      <c r="F947" s="1"/>
      <c r="AH947" s="2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6:53" ht="14.25" customHeight="1" x14ac:dyDescent="0.25">
      <c r="F948" s="1"/>
      <c r="AH948" s="2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6:53" ht="14.25" customHeight="1" x14ac:dyDescent="0.25">
      <c r="F949" s="1"/>
      <c r="AH949" s="2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6:53" ht="14.25" customHeight="1" x14ac:dyDescent="0.25">
      <c r="F950" s="1"/>
      <c r="AH950" s="2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6:53" ht="14.25" customHeight="1" x14ac:dyDescent="0.25">
      <c r="F951" s="1"/>
      <c r="AH951" s="2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6:53" ht="14.25" customHeight="1" x14ac:dyDescent="0.25">
      <c r="F952" s="1"/>
      <c r="AH952" s="2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6:53" ht="14.25" customHeight="1" x14ac:dyDescent="0.25">
      <c r="F953" s="1"/>
      <c r="AH953" s="2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6:53" ht="14.25" customHeight="1" x14ac:dyDescent="0.25">
      <c r="F954" s="1"/>
      <c r="AH954" s="2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6:53" ht="14.25" customHeight="1" x14ac:dyDescent="0.25">
      <c r="F955" s="1"/>
      <c r="AH955" s="2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6:53" ht="14.25" customHeight="1" x14ac:dyDescent="0.25">
      <c r="F956" s="1"/>
      <c r="AH956" s="2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6:53" ht="14.25" customHeight="1" x14ac:dyDescent="0.25">
      <c r="F957" s="1"/>
      <c r="AH957" s="2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6:53" ht="14.25" customHeight="1" x14ac:dyDescent="0.25">
      <c r="F958" s="1"/>
      <c r="AH958" s="2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6:53" ht="14.25" customHeight="1" x14ac:dyDescent="0.25">
      <c r="F959" s="1"/>
      <c r="AH959" s="2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6:53" ht="14.25" customHeight="1" x14ac:dyDescent="0.25">
      <c r="F960" s="1"/>
      <c r="AH960" s="2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6:53" ht="14.25" customHeight="1" x14ac:dyDescent="0.25">
      <c r="F961" s="1"/>
      <c r="AH961" s="2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6:53" ht="14.25" customHeight="1" x14ac:dyDescent="0.25">
      <c r="F962" s="1"/>
      <c r="AH962" s="2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6:53" ht="14.25" customHeight="1" x14ac:dyDescent="0.25">
      <c r="F963" s="1"/>
      <c r="AH963" s="2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6:53" ht="14.25" customHeight="1" x14ac:dyDescent="0.25">
      <c r="F964" s="1"/>
      <c r="AH964" s="2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6:53" ht="14.25" customHeight="1" x14ac:dyDescent="0.25">
      <c r="F965" s="1"/>
      <c r="AH965" s="2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6:53" ht="14.25" customHeight="1" x14ac:dyDescent="0.25">
      <c r="F966" s="1"/>
      <c r="AH966" s="2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6:53" ht="14.25" customHeight="1" x14ac:dyDescent="0.25">
      <c r="F967" s="1"/>
      <c r="AH967" s="2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6:53" ht="14.25" customHeight="1" x14ac:dyDescent="0.25">
      <c r="F968" s="1"/>
      <c r="AH968" s="2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6:53" ht="14.25" customHeight="1" x14ac:dyDescent="0.25">
      <c r="F969" s="1"/>
      <c r="AH969" s="2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6:53" ht="14.25" customHeight="1" x14ac:dyDescent="0.25">
      <c r="F970" s="1"/>
      <c r="AH970" s="2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6:53" ht="14.25" customHeight="1" x14ac:dyDescent="0.25">
      <c r="F971" s="1"/>
      <c r="AH971" s="2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6:53" ht="14.25" customHeight="1" x14ac:dyDescent="0.25">
      <c r="F972" s="1"/>
      <c r="AH972" s="2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6:53" ht="14.25" customHeight="1" x14ac:dyDescent="0.25">
      <c r="F973" s="1"/>
      <c r="AH973" s="2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6:53" ht="14.25" customHeight="1" x14ac:dyDescent="0.25">
      <c r="F974" s="1"/>
      <c r="AH974" s="2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6:53" ht="14.25" customHeight="1" x14ac:dyDescent="0.25">
      <c r="F975" s="1"/>
      <c r="AH975" s="2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6:53" ht="14.25" customHeight="1" x14ac:dyDescent="0.25">
      <c r="F976" s="1"/>
      <c r="AH976" s="2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6:53" ht="14.25" customHeight="1" x14ac:dyDescent="0.25">
      <c r="F977" s="1"/>
      <c r="AH977" s="2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6:53" ht="14.25" customHeight="1" x14ac:dyDescent="0.25">
      <c r="F978" s="1"/>
      <c r="AH978" s="2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6:53" ht="14.25" customHeight="1" x14ac:dyDescent="0.25">
      <c r="F979" s="1"/>
      <c r="AH979" s="2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6:53" ht="14.25" customHeight="1" x14ac:dyDescent="0.25">
      <c r="F980" s="1"/>
      <c r="AH980" s="2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6:53" ht="14.25" customHeight="1" x14ac:dyDescent="0.25">
      <c r="F981" s="1"/>
      <c r="AH981" s="2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6:53" ht="14.25" customHeight="1" x14ac:dyDescent="0.25">
      <c r="F982" s="1"/>
      <c r="AH982" s="2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6:53" ht="14.25" customHeight="1" x14ac:dyDescent="0.25">
      <c r="F983" s="1"/>
      <c r="AH983" s="2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6:53" ht="14.25" customHeight="1" x14ac:dyDescent="0.25">
      <c r="F984" s="1"/>
      <c r="AH984" s="2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6:53" ht="14.25" customHeight="1" x14ac:dyDescent="0.25">
      <c r="F985" s="1"/>
      <c r="AH985" s="2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6:53" ht="14.25" customHeight="1" x14ac:dyDescent="0.25">
      <c r="F986" s="1"/>
      <c r="AH986" s="2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6:53" ht="14.25" customHeight="1" x14ac:dyDescent="0.25">
      <c r="F987" s="1"/>
      <c r="AH987" s="2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6:53" ht="14.25" customHeight="1" x14ac:dyDescent="0.25">
      <c r="F988" s="1"/>
      <c r="AH988" s="2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6:53" ht="14.25" customHeight="1" x14ac:dyDescent="0.25">
      <c r="F989" s="1"/>
      <c r="AH989" s="2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6:53" ht="14.25" customHeight="1" x14ac:dyDescent="0.25">
      <c r="F990" s="1"/>
      <c r="AH990" s="2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6:53" ht="14.25" customHeight="1" x14ac:dyDescent="0.25">
      <c r="F991" s="1"/>
      <c r="AH991" s="2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6:53" ht="14.25" customHeight="1" x14ac:dyDescent="0.25">
      <c r="F992" s="1"/>
      <c r="AH992" s="2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6:53" ht="14.25" customHeight="1" x14ac:dyDescent="0.25">
      <c r="F993" s="1"/>
      <c r="AH993" s="2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6:53" ht="14.25" customHeight="1" x14ac:dyDescent="0.25">
      <c r="F994" s="1"/>
      <c r="AH994" s="2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6:53" ht="14.25" customHeight="1" x14ac:dyDescent="0.25">
      <c r="F995" s="1"/>
      <c r="AH995" s="2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6:53" ht="14.25" customHeight="1" x14ac:dyDescent="0.25">
      <c r="F996" s="1"/>
      <c r="AH996" s="2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6:53" ht="14.25" customHeight="1" x14ac:dyDescent="0.25">
      <c r="F997" s="1"/>
      <c r="AH997" s="2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6:53" ht="14.25" customHeight="1" x14ac:dyDescent="0.25">
      <c r="F998" s="1"/>
      <c r="AH998" s="2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6:53" ht="14.25" customHeight="1" x14ac:dyDescent="0.25">
      <c r="F999" s="1"/>
      <c r="AH999" s="2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6:53" ht="14.25" customHeight="1" x14ac:dyDescent="0.25">
      <c r="F1000" s="1"/>
      <c r="AH1000" s="2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6:53" ht="14.25" customHeight="1" x14ac:dyDescent="0.25">
      <c r="F1001" s="1"/>
      <c r="AH1001" s="2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</sheetData>
  <mergeCells count="33">
    <mergeCell ref="A10:A12"/>
    <mergeCell ref="A2:AA2"/>
    <mergeCell ref="AB2:AG6"/>
    <mergeCell ref="A3:AA3"/>
    <mergeCell ref="A4:AA4"/>
    <mergeCell ref="A5:AA5"/>
    <mergeCell ref="A6:AA6"/>
    <mergeCell ref="P10:U10"/>
    <mergeCell ref="P11:R11"/>
    <mergeCell ref="S11:U11"/>
    <mergeCell ref="V10:AA10"/>
    <mergeCell ref="AB10:AG10"/>
    <mergeCell ref="V11:X11"/>
    <mergeCell ref="Y11:AA11"/>
    <mergeCell ref="AB11:AD11"/>
    <mergeCell ref="AE11:AG11"/>
    <mergeCell ref="B10:B12"/>
    <mergeCell ref="C10:C12"/>
    <mergeCell ref="D10:D12"/>
    <mergeCell ref="E10:E12"/>
    <mergeCell ref="F10:O11"/>
    <mergeCell ref="S81:U81"/>
    <mergeCell ref="V81:X81"/>
    <mergeCell ref="Y81:AA81"/>
    <mergeCell ref="AB81:AD81"/>
    <mergeCell ref="A15:AG15"/>
    <mergeCell ref="A25:AG25"/>
    <mergeCell ref="A37:AG37"/>
    <mergeCell ref="A63:AG63"/>
    <mergeCell ref="A75:AG75"/>
    <mergeCell ref="A78:AG78"/>
    <mergeCell ref="P81:R81"/>
    <mergeCell ref="AE81:AG81"/>
  </mergeCells>
  <pageMargins left="0.25" right="0.25" top="0.75" bottom="0.75" header="0" footer="0"/>
  <pageSetup paperSize="8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1"/>
  <sheetViews>
    <sheetView tabSelected="1" view="pageBreakPreview" zoomScale="90" zoomScaleNormal="100" zoomScaleSheetLayoutView="90" workbookViewId="0">
      <selection activeCell="T79" sqref="T79"/>
    </sheetView>
  </sheetViews>
  <sheetFormatPr defaultColWidth="14.42578125" defaultRowHeight="15" x14ac:dyDescent="0.25"/>
  <cols>
    <col min="1" max="1" width="8.7109375" customWidth="1"/>
    <col min="2" max="2" width="48.7109375" customWidth="1"/>
    <col min="3" max="3" width="6.7109375" customWidth="1"/>
    <col min="4" max="5" width="5.7109375" customWidth="1"/>
    <col min="6" max="6" width="6.42578125" customWidth="1"/>
    <col min="7" max="7" width="6.7109375" customWidth="1"/>
    <col min="8" max="13" width="5.7109375" customWidth="1"/>
    <col min="14" max="14" width="6.7109375" customWidth="1"/>
    <col min="15" max="32" width="5.7109375" customWidth="1"/>
    <col min="33" max="33" width="7.140625" customWidth="1"/>
    <col min="34" max="34" width="21.140625" customWidth="1"/>
    <col min="35" max="53" width="9.140625" customWidth="1"/>
  </cols>
  <sheetData>
    <row r="1" spans="1:53" ht="14.25" customHeight="1" x14ac:dyDescent="0.25">
      <c r="A1" s="78"/>
      <c r="F1" s="1"/>
      <c r="AH1" s="79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4.25" customHeight="1" x14ac:dyDescent="0.25">
      <c r="A2" s="135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36" t="s">
        <v>1</v>
      </c>
      <c r="AC2" s="124"/>
      <c r="AD2" s="124"/>
      <c r="AE2" s="124"/>
      <c r="AF2" s="124"/>
      <c r="AG2" s="124"/>
      <c r="AH2" s="79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4.2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79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14.25" customHeight="1" x14ac:dyDescent="0.25">
      <c r="A4" s="138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79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4.25" customHeight="1" x14ac:dyDescent="0.25">
      <c r="A5" s="138" t="s">
        <v>87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79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14.25" customHeight="1" x14ac:dyDescent="0.25">
      <c r="A6" s="138" t="s">
        <v>93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79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8.25" customHeight="1" thickBot="1" x14ac:dyDescent="0.3">
      <c r="F7" s="1"/>
      <c r="AH7" s="79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4.25" hidden="1" customHeight="1" x14ac:dyDescent="0.25">
      <c r="F8" s="1"/>
      <c r="AH8" s="79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4.25" hidden="1" customHeight="1" x14ac:dyDescent="0.25">
      <c r="F9" s="1"/>
      <c r="AH9" s="79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16.5" customHeight="1" thickBot="1" x14ac:dyDescent="0.3">
      <c r="A10" s="132" t="s">
        <v>5</v>
      </c>
      <c r="B10" s="119" t="s">
        <v>6</v>
      </c>
      <c r="C10" s="122" t="s">
        <v>7</v>
      </c>
      <c r="D10" s="123" t="s">
        <v>8</v>
      </c>
      <c r="E10" s="126" t="s">
        <v>9</v>
      </c>
      <c r="F10" s="129" t="s">
        <v>10</v>
      </c>
      <c r="G10" s="130"/>
      <c r="H10" s="130"/>
      <c r="I10" s="130"/>
      <c r="J10" s="130"/>
      <c r="K10" s="130"/>
      <c r="L10" s="130"/>
      <c r="M10" s="130"/>
      <c r="N10" s="130"/>
      <c r="O10" s="131"/>
      <c r="P10" s="139" t="s">
        <v>11</v>
      </c>
      <c r="Q10" s="130"/>
      <c r="R10" s="130"/>
      <c r="S10" s="130"/>
      <c r="T10" s="130"/>
      <c r="U10" s="131"/>
      <c r="V10" s="140" t="s">
        <v>12</v>
      </c>
      <c r="W10" s="130"/>
      <c r="X10" s="130"/>
      <c r="Y10" s="130"/>
      <c r="Z10" s="130"/>
      <c r="AA10" s="131"/>
      <c r="AB10" s="140" t="s">
        <v>13</v>
      </c>
      <c r="AC10" s="130"/>
      <c r="AD10" s="130"/>
      <c r="AE10" s="130"/>
      <c r="AF10" s="130"/>
      <c r="AG10" s="131"/>
      <c r="AH10" s="79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6.5" customHeight="1" thickBot="1" x14ac:dyDescent="0.3">
      <c r="A11" s="133"/>
      <c r="B11" s="120"/>
      <c r="C11" s="120"/>
      <c r="D11" s="124"/>
      <c r="E11" s="127"/>
      <c r="F11" s="125"/>
      <c r="G11" s="125"/>
      <c r="H11" s="125"/>
      <c r="I11" s="125"/>
      <c r="J11" s="125"/>
      <c r="K11" s="125"/>
      <c r="L11" s="125"/>
      <c r="M11" s="125"/>
      <c r="N11" s="125"/>
      <c r="O11" s="128"/>
      <c r="P11" s="139" t="s">
        <v>14</v>
      </c>
      <c r="Q11" s="130"/>
      <c r="R11" s="131"/>
      <c r="S11" s="140" t="s">
        <v>15</v>
      </c>
      <c r="T11" s="130"/>
      <c r="U11" s="131"/>
      <c r="V11" s="140" t="s">
        <v>16</v>
      </c>
      <c r="W11" s="130"/>
      <c r="X11" s="131"/>
      <c r="Y11" s="140" t="s">
        <v>17</v>
      </c>
      <c r="Z11" s="130"/>
      <c r="AA11" s="131"/>
      <c r="AB11" s="140" t="s">
        <v>18</v>
      </c>
      <c r="AC11" s="130"/>
      <c r="AD11" s="131"/>
      <c r="AE11" s="140" t="s">
        <v>19</v>
      </c>
      <c r="AF11" s="130"/>
      <c r="AG11" s="131"/>
      <c r="AH11" s="79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75.75" customHeight="1" thickBot="1" x14ac:dyDescent="0.3">
      <c r="A12" s="134"/>
      <c r="B12" s="121"/>
      <c r="C12" s="121"/>
      <c r="D12" s="125"/>
      <c r="E12" s="128"/>
      <c r="F12" s="3" t="s">
        <v>20</v>
      </c>
      <c r="G12" s="4" t="s">
        <v>21</v>
      </c>
      <c r="H12" s="4" t="s">
        <v>22</v>
      </c>
      <c r="I12" s="4" t="s">
        <v>23</v>
      </c>
      <c r="J12" s="4" t="s">
        <v>88</v>
      </c>
      <c r="K12" s="4" t="s">
        <v>25</v>
      </c>
      <c r="L12" s="4" t="s">
        <v>89</v>
      </c>
      <c r="M12" s="4" t="s">
        <v>27</v>
      </c>
      <c r="N12" s="4" t="s">
        <v>90</v>
      </c>
      <c r="O12" s="5" t="s">
        <v>29</v>
      </c>
      <c r="P12" s="6" t="s">
        <v>22</v>
      </c>
      <c r="Q12" s="7" t="s">
        <v>30</v>
      </c>
      <c r="R12" s="8" t="s">
        <v>31</v>
      </c>
      <c r="S12" s="9" t="s">
        <v>32</v>
      </c>
      <c r="T12" s="7" t="s">
        <v>30</v>
      </c>
      <c r="U12" s="8" t="s">
        <v>31</v>
      </c>
      <c r="V12" s="9" t="s">
        <v>22</v>
      </c>
      <c r="W12" s="7" t="s">
        <v>30</v>
      </c>
      <c r="X12" s="8" t="s">
        <v>7</v>
      </c>
      <c r="Y12" s="9" t="s">
        <v>22</v>
      </c>
      <c r="Z12" s="7" t="s">
        <v>30</v>
      </c>
      <c r="AA12" s="8" t="s">
        <v>7</v>
      </c>
      <c r="AB12" s="9" t="s">
        <v>22</v>
      </c>
      <c r="AC12" s="7" t="s">
        <v>30</v>
      </c>
      <c r="AD12" s="8" t="s">
        <v>31</v>
      </c>
      <c r="AE12" s="9" t="s">
        <v>22</v>
      </c>
      <c r="AF12" s="7" t="s">
        <v>30</v>
      </c>
      <c r="AG12" s="80" t="s">
        <v>7</v>
      </c>
      <c r="AH12" s="79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14.25" customHeight="1" x14ac:dyDescent="0.25">
      <c r="A13" s="11"/>
      <c r="B13" s="11"/>
      <c r="C13" s="12"/>
      <c r="D13" s="13"/>
      <c r="E13" s="14"/>
      <c r="F13" s="15"/>
      <c r="G13" s="13"/>
      <c r="H13" s="13"/>
      <c r="I13" s="13"/>
      <c r="J13" s="13"/>
      <c r="K13" s="13"/>
      <c r="L13" s="13"/>
      <c r="M13" s="13"/>
      <c r="N13" s="13"/>
      <c r="O13" s="16"/>
      <c r="P13" s="17"/>
      <c r="Q13" s="18"/>
      <c r="R13" s="19"/>
      <c r="S13" s="12"/>
      <c r="T13" s="13"/>
      <c r="U13" s="20"/>
      <c r="V13" s="17"/>
      <c r="W13" s="18"/>
      <c r="X13" s="19"/>
      <c r="Y13" s="12"/>
      <c r="Z13" s="13"/>
      <c r="AA13" s="20"/>
      <c r="AB13" s="17"/>
      <c r="AC13" s="18"/>
      <c r="AD13" s="19"/>
      <c r="AE13" s="17"/>
      <c r="AF13" s="18"/>
      <c r="AG13" s="81"/>
      <c r="AH13" s="79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14.25" customHeight="1" x14ac:dyDescent="0.25">
      <c r="A14" s="82"/>
      <c r="B14" s="83"/>
      <c r="C14" s="23"/>
      <c r="D14" s="24"/>
      <c r="E14" s="25"/>
      <c r="F14" s="26"/>
      <c r="G14" s="24"/>
      <c r="H14" s="24"/>
      <c r="I14" s="24"/>
      <c r="J14" s="24"/>
      <c r="K14" s="24"/>
      <c r="L14" s="24"/>
      <c r="M14" s="24"/>
      <c r="N14" s="24"/>
      <c r="O14" s="84"/>
      <c r="P14" s="23"/>
      <c r="Q14" s="24"/>
      <c r="R14" s="28"/>
      <c r="S14" s="23"/>
      <c r="T14" s="24"/>
      <c r="U14" s="28"/>
      <c r="V14" s="23"/>
      <c r="W14" s="24"/>
      <c r="X14" s="28"/>
      <c r="Y14" s="23"/>
      <c r="Z14" s="24"/>
      <c r="AA14" s="28"/>
      <c r="AB14" s="23"/>
      <c r="AC14" s="24"/>
      <c r="AD14" s="28"/>
      <c r="AE14" s="23"/>
      <c r="AF14" s="24"/>
      <c r="AG14" s="45"/>
      <c r="AH14" s="79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19.5" customHeight="1" x14ac:dyDescent="0.25">
      <c r="A15" s="142" t="s">
        <v>33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4"/>
      <c r="AH15" s="79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3" ht="19.5" customHeight="1" x14ac:dyDescent="0.25">
      <c r="A16" s="85">
        <v>1</v>
      </c>
      <c r="B16" s="86" t="s">
        <v>36</v>
      </c>
      <c r="C16" s="23">
        <v>1</v>
      </c>
      <c r="D16" s="24"/>
      <c r="E16" s="25" t="s">
        <v>35</v>
      </c>
      <c r="F16" s="26">
        <f t="shared" ref="F16:F22" si="0">SUM(G16+N16)</f>
        <v>25</v>
      </c>
      <c r="G16" s="24">
        <f t="shared" ref="G16:G17" si="1">SUM(H16+I16+J16+K16+L16+M16+O16)</f>
        <v>13</v>
      </c>
      <c r="H16" s="24">
        <v>10</v>
      </c>
      <c r="I16" s="24"/>
      <c r="J16" s="24"/>
      <c r="K16" s="24"/>
      <c r="L16" s="24"/>
      <c r="M16" s="24"/>
      <c r="N16" s="24">
        <v>12</v>
      </c>
      <c r="O16" s="84">
        <v>3</v>
      </c>
      <c r="P16" s="23">
        <v>10</v>
      </c>
      <c r="Q16" s="24">
        <v>3</v>
      </c>
      <c r="R16" s="28">
        <v>1</v>
      </c>
      <c r="S16" s="23"/>
      <c r="T16" s="24"/>
      <c r="U16" s="28"/>
      <c r="V16" s="23"/>
      <c r="W16" s="24"/>
      <c r="X16" s="28"/>
      <c r="Y16" s="23"/>
      <c r="Z16" s="24"/>
      <c r="AA16" s="28"/>
      <c r="AB16" s="23"/>
      <c r="AC16" s="24"/>
      <c r="AD16" s="28"/>
      <c r="AE16" s="23"/>
      <c r="AF16" s="24"/>
      <c r="AG16" s="45"/>
      <c r="AH16" s="79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3" ht="19.5" customHeight="1" x14ac:dyDescent="0.25">
      <c r="A17" s="82">
        <v>2</v>
      </c>
      <c r="B17" s="87" t="s">
        <v>37</v>
      </c>
      <c r="C17" s="23">
        <v>3</v>
      </c>
      <c r="D17" s="24"/>
      <c r="E17" s="25" t="s">
        <v>35</v>
      </c>
      <c r="F17" s="26">
        <f t="shared" si="0"/>
        <v>75</v>
      </c>
      <c r="G17" s="24">
        <f t="shared" si="1"/>
        <v>40</v>
      </c>
      <c r="H17" s="24"/>
      <c r="I17" s="24"/>
      <c r="J17" s="24"/>
      <c r="K17" s="24">
        <v>30</v>
      </c>
      <c r="L17" s="24"/>
      <c r="M17" s="24"/>
      <c r="N17" s="24">
        <v>35</v>
      </c>
      <c r="O17" s="84">
        <v>10</v>
      </c>
      <c r="P17" s="23"/>
      <c r="Q17" s="24"/>
      <c r="R17" s="28"/>
      <c r="S17" s="23"/>
      <c r="T17" s="24">
        <v>40</v>
      </c>
      <c r="U17" s="28">
        <v>3</v>
      </c>
      <c r="V17" s="23"/>
      <c r="W17" s="24"/>
      <c r="X17" s="28"/>
      <c r="Y17" s="23"/>
      <c r="Z17" s="24"/>
      <c r="AA17" s="28"/>
      <c r="AB17" s="23"/>
      <c r="AC17" s="24"/>
      <c r="AD17" s="28"/>
      <c r="AE17" s="23"/>
      <c r="AF17" s="24"/>
      <c r="AG17" s="45"/>
      <c r="AH17" s="79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3" ht="19.5" customHeight="1" x14ac:dyDescent="0.25">
      <c r="A18" s="82">
        <v>3</v>
      </c>
      <c r="B18" s="87" t="s">
        <v>38</v>
      </c>
      <c r="C18" s="23">
        <v>3</v>
      </c>
      <c r="D18" s="24" t="s">
        <v>39</v>
      </c>
      <c r="E18" s="25" t="s">
        <v>35</v>
      </c>
      <c r="F18" s="26">
        <f t="shared" si="0"/>
        <v>75</v>
      </c>
      <c r="G18" s="24">
        <v>24</v>
      </c>
      <c r="H18" s="24">
        <v>6</v>
      </c>
      <c r="I18" s="24">
        <v>12</v>
      </c>
      <c r="J18" s="24"/>
      <c r="K18" s="24"/>
      <c r="L18" s="24"/>
      <c r="M18" s="24"/>
      <c r="N18" s="24">
        <v>51</v>
      </c>
      <c r="O18" s="84">
        <v>6</v>
      </c>
      <c r="P18" s="23">
        <v>6</v>
      </c>
      <c r="Q18" s="24">
        <v>18</v>
      </c>
      <c r="R18" s="28">
        <v>3</v>
      </c>
      <c r="S18" s="23"/>
      <c r="T18" s="24"/>
      <c r="U18" s="28"/>
      <c r="V18" s="23"/>
      <c r="W18" s="24"/>
      <c r="X18" s="28"/>
      <c r="Y18" s="23"/>
      <c r="Z18" s="24"/>
      <c r="AA18" s="28"/>
      <c r="AB18" s="23"/>
      <c r="AC18" s="24"/>
      <c r="AD18" s="28"/>
      <c r="AE18" s="23"/>
      <c r="AF18" s="24"/>
      <c r="AG18" s="45"/>
      <c r="AH18" s="79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3" ht="19.5" customHeight="1" x14ac:dyDescent="0.25">
      <c r="A19" s="82">
        <v>4</v>
      </c>
      <c r="B19" s="87" t="s">
        <v>40</v>
      </c>
      <c r="C19" s="23">
        <v>3</v>
      </c>
      <c r="D19" s="24"/>
      <c r="E19" s="25" t="s">
        <v>35</v>
      </c>
      <c r="F19" s="26">
        <f t="shared" si="0"/>
        <v>75</v>
      </c>
      <c r="G19" s="24">
        <f t="shared" ref="G19:G22" si="2">SUM(H19+I19+J19+K19+L19+M19+O19)</f>
        <v>24</v>
      </c>
      <c r="H19" s="24">
        <v>6</v>
      </c>
      <c r="I19" s="24">
        <v>12</v>
      </c>
      <c r="J19" s="24"/>
      <c r="K19" s="24"/>
      <c r="L19" s="24"/>
      <c r="M19" s="24"/>
      <c r="N19" s="24">
        <v>51</v>
      </c>
      <c r="O19" s="84">
        <v>6</v>
      </c>
      <c r="P19" s="23">
        <v>6</v>
      </c>
      <c r="Q19" s="24">
        <v>18</v>
      </c>
      <c r="R19" s="28">
        <v>3</v>
      </c>
      <c r="S19" s="23"/>
      <c r="T19" s="24"/>
      <c r="U19" s="28"/>
      <c r="V19" s="23"/>
      <c r="W19" s="24"/>
      <c r="X19" s="28"/>
      <c r="Y19" s="23"/>
      <c r="Z19" s="24"/>
      <c r="AA19" s="28"/>
      <c r="AB19" s="23"/>
      <c r="AC19" s="24"/>
      <c r="AD19" s="28"/>
      <c r="AE19" s="23"/>
      <c r="AF19" s="24"/>
      <c r="AG19" s="45"/>
      <c r="AH19" s="79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3" ht="19.5" customHeight="1" x14ac:dyDescent="0.25">
      <c r="A20" s="82">
        <v>5</v>
      </c>
      <c r="B20" s="87" t="s">
        <v>41</v>
      </c>
      <c r="C20" s="23">
        <v>8</v>
      </c>
      <c r="D20" s="24"/>
      <c r="E20" s="25" t="s">
        <v>35</v>
      </c>
      <c r="F20" s="26">
        <f t="shared" si="0"/>
        <v>200</v>
      </c>
      <c r="G20" s="24">
        <f t="shared" si="2"/>
        <v>108</v>
      </c>
      <c r="H20" s="24"/>
      <c r="I20" s="24"/>
      <c r="J20" s="24"/>
      <c r="K20" s="24"/>
      <c r="L20" s="24">
        <v>80</v>
      </c>
      <c r="M20" s="24"/>
      <c r="N20" s="24">
        <v>92</v>
      </c>
      <c r="O20" s="84">
        <v>28</v>
      </c>
      <c r="P20" s="23"/>
      <c r="Q20" s="24">
        <v>27</v>
      </c>
      <c r="R20" s="28">
        <v>2</v>
      </c>
      <c r="S20" s="23"/>
      <c r="T20" s="24">
        <v>27</v>
      </c>
      <c r="U20" s="28">
        <v>2</v>
      </c>
      <c r="V20" s="23"/>
      <c r="W20" s="24">
        <v>27</v>
      </c>
      <c r="X20" s="28">
        <v>2</v>
      </c>
      <c r="Y20" s="23"/>
      <c r="Z20" s="24">
        <v>27</v>
      </c>
      <c r="AA20" s="28">
        <v>2</v>
      </c>
      <c r="AB20" s="23"/>
      <c r="AC20" s="24"/>
      <c r="AD20" s="28"/>
      <c r="AE20" s="23"/>
      <c r="AF20" s="24"/>
      <c r="AG20" s="45"/>
      <c r="AH20" s="79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3" ht="19.5" customHeight="1" x14ac:dyDescent="0.25">
      <c r="A21" s="82">
        <v>6</v>
      </c>
      <c r="B21" s="87" t="s">
        <v>42</v>
      </c>
      <c r="C21" s="23">
        <v>0</v>
      </c>
      <c r="D21" s="24"/>
      <c r="E21" s="25" t="s">
        <v>43</v>
      </c>
      <c r="F21" s="26">
        <f t="shared" si="0"/>
        <v>4</v>
      </c>
      <c r="G21" s="24">
        <f t="shared" si="2"/>
        <v>4</v>
      </c>
      <c r="H21" s="24">
        <v>4</v>
      </c>
      <c r="I21" s="24"/>
      <c r="J21" s="24"/>
      <c r="K21" s="24"/>
      <c r="L21" s="24"/>
      <c r="M21" s="24"/>
      <c r="N21" s="24"/>
      <c r="O21" s="84"/>
      <c r="P21" s="23">
        <v>4</v>
      </c>
      <c r="Q21" s="24"/>
      <c r="R21" s="28"/>
      <c r="S21" s="23"/>
      <c r="T21" s="24"/>
      <c r="U21" s="28"/>
      <c r="V21" s="23"/>
      <c r="W21" s="24"/>
      <c r="X21" s="28"/>
      <c r="Y21" s="23"/>
      <c r="Z21" s="24"/>
      <c r="AA21" s="28"/>
      <c r="AB21" s="23"/>
      <c r="AC21" s="24"/>
      <c r="AD21" s="28"/>
      <c r="AE21" s="23"/>
      <c r="AF21" s="24"/>
      <c r="AG21" s="45"/>
      <c r="AH21" s="79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3" ht="19.5" customHeight="1" x14ac:dyDescent="0.25">
      <c r="A22" s="82">
        <v>7</v>
      </c>
      <c r="B22" s="88" t="s">
        <v>44</v>
      </c>
      <c r="C22" s="23">
        <v>0</v>
      </c>
      <c r="D22" s="24"/>
      <c r="E22" s="25" t="s">
        <v>43</v>
      </c>
      <c r="F22" s="26">
        <f t="shared" si="0"/>
        <v>2</v>
      </c>
      <c r="G22" s="24">
        <f t="shared" si="2"/>
        <v>2</v>
      </c>
      <c r="H22" s="24">
        <v>2</v>
      </c>
      <c r="I22" s="24"/>
      <c r="J22" s="24"/>
      <c r="K22" s="24"/>
      <c r="L22" s="24"/>
      <c r="M22" s="24"/>
      <c r="N22" s="24"/>
      <c r="O22" s="84"/>
      <c r="P22" s="23">
        <v>2</v>
      </c>
      <c r="Q22" s="24"/>
      <c r="R22" s="28"/>
      <c r="S22" s="23"/>
      <c r="T22" s="24"/>
      <c r="U22" s="28"/>
      <c r="V22" s="23"/>
      <c r="W22" s="24"/>
      <c r="X22" s="28"/>
      <c r="Y22" s="23"/>
      <c r="Z22" s="24"/>
      <c r="AA22" s="28"/>
      <c r="AB22" s="23"/>
      <c r="AC22" s="24"/>
      <c r="AD22" s="28"/>
      <c r="AE22" s="23"/>
      <c r="AF22" s="24"/>
      <c r="AG22" s="45"/>
      <c r="AH22" s="79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3" ht="19.5" customHeight="1" x14ac:dyDescent="0.25">
      <c r="A23" s="35"/>
      <c r="B23" s="36" t="s">
        <v>45</v>
      </c>
      <c r="C23" s="37">
        <f>SUM(C16:C22)</f>
        <v>18</v>
      </c>
      <c r="D23" s="38"/>
      <c r="E23" s="39"/>
      <c r="F23" s="38">
        <f t="shared" ref="F23:N23" si="3">SUM(F16:F22)</f>
        <v>456</v>
      </c>
      <c r="G23" s="38">
        <f t="shared" si="3"/>
        <v>215</v>
      </c>
      <c r="H23" s="38">
        <f t="shared" si="3"/>
        <v>28</v>
      </c>
      <c r="I23" s="38">
        <f t="shared" si="3"/>
        <v>24</v>
      </c>
      <c r="J23" s="38">
        <f t="shared" si="3"/>
        <v>0</v>
      </c>
      <c r="K23" s="38">
        <f t="shared" si="3"/>
        <v>30</v>
      </c>
      <c r="L23" s="38">
        <f t="shared" si="3"/>
        <v>80</v>
      </c>
      <c r="M23" s="38">
        <f t="shared" si="3"/>
        <v>0</v>
      </c>
      <c r="N23" s="38">
        <f t="shared" si="3"/>
        <v>241</v>
      </c>
      <c r="O23" s="89">
        <f>SUM(O17:O22)</f>
        <v>50</v>
      </c>
      <c r="P23" s="37">
        <f t="shared" ref="P23:AG23" si="4">SUM(P16:P22)</f>
        <v>28</v>
      </c>
      <c r="Q23" s="38">
        <f t="shared" si="4"/>
        <v>66</v>
      </c>
      <c r="R23" s="39">
        <f t="shared" si="4"/>
        <v>9</v>
      </c>
      <c r="S23" s="37">
        <f t="shared" si="4"/>
        <v>0</v>
      </c>
      <c r="T23" s="38">
        <f t="shared" si="4"/>
        <v>67</v>
      </c>
      <c r="U23" s="39">
        <f t="shared" si="4"/>
        <v>5</v>
      </c>
      <c r="V23" s="37">
        <f t="shared" si="4"/>
        <v>0</v>
      </c>
      <c r="W23" s="38">
        <f t="shared" si="4"/>
        <v>27</v>
      </c>
      <c r="X23" s="39">
        <f t="shared" si="4"/>
        <v>2</v>
      </c>
      <c r="Y23" s="37">
        <f t="shared" si="4"/>
        <v>0</v>
      </c>
      <c r="Z23" s="38">
        <f t="shared" si="4"/>
        <v>27</v>
      </c>
      <c r="AA23" s="39">
        <f t="shared" si="4"/>
        <v>2</v>
      </c>
      <c r="AB23" s="37">
        <f t="shared" si="4"/>
        <v>0</v>
      </c>
      <c r="AC23" s="38">
        <f t="shared" si="4"/>
        <v>0</v>
      </c>
      <c r="AD23" s="39">
        <f t="shared" si="4"/>
        <v>0</v>
      </c>
      <c r="AE23" s="37">
        <f t="shared" si="4"/>
        <v>0</v>
      </c>
      <c r="AF23" s="38">
        <f t="shared" si="4"/>
        <v>0</v>
      </c>
      <c r="AG23" s="89">
        <f t="shared" si="4"/>
        <v>0</v>
      </c>
      <c r="AH23" s="79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41"/>
    </row>
    <row r="24" spans="1:53" ht="19.5" customHeight="1" x14ac:dyDescent="0.25">
      <c r="A24" s="114" t="s">
        <v>46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6"/>
      <c r="AH24" s="79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3" ht="19.5" customHeight="1" x14ac:dyDescent="0.25">
      <c r="A25" s="90">
        <v>8</v>
      </c>
      <c r="B25" s="87" t="s">
        <v>47</v>
      </c>
      <c r="C25" s="23">
        <v>3</v>
      </c>
      <c r="D25" s="24" t="s">
        <v>39</v>
      </c>
      <c r="E25" s="25" t="s">
        <v>35</v>
      </c>
      <c r="F25" s="26">
        <f t="shared" ref="F25:F34" si="5">SUM(G25+N25)</f>
        <v>75</v>
      </c>
      <c r="G25" s="24">
        <f t="shared" ref="G25:G34" si="6">SUM(H25+I25+J25+K25+L25+M25+O25)</f>
        <v>24</v>
      </c>
      <c r="H25" s="24">
        <v>12</v>
      </c>
      <c r="I25" s="24">
        <v>6</v>
      </c>
      <c r="J25" s="24"/>
      <c r="K25" s="24"/>
      <c r="L25" s="24"/>
      <c r="M25" s="24"/>
      <c r="N25" s="24">
        <v>51</v>
      </c>
      <c r="O25" s="84">
        <v>6</v>
      </c>
      <c r="P25" s="23">
        <v>12</v>
      </c>
      <c r="Q25" s="24">
        <v>12</v>
      </c>
      <c r="R25" s="28">
        <v>3</v>
      </c>
      <c r="S25" s="23"/>
      <c r="T25" s="24"/>
      <c r="U25" s="28"/>
      <c r="V25" s="23"/>
      <c r="W25" s="24"/>
      <c r="X25" s="28"/>
      <c r="Y25" s="23"/>
      <c r="Z25" s="24"/>
      <c r="AA25" s="28"/>
      <c r="AB25" s="23"/>
      <c r="AC25" s="24"/>
      <c r="AD25" s="28"/>
      <c r="AE25" s="23"/>
      <c r="AF25" s="24"/>
      <c r="AG25" s="45"/>
      <c r="AH25" s="79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3" ht="19.5" customHeight="1" x14ac:dyDescent="0.25">
      <c r="A26" s="43">
        <v>9</v>
      </c>
      <c r="B26" s="86" t="s">
        <v>48</v>
      </c>
      <c r="C26" s="23">
        <v>3</v>
      </c>
      <c r="D26" s="24"/>
      <c r="E26" s="25" t="s">
        <v>35</v>
      </c>
      <c r="F26" s="26">
        <f t="shared" si="5"/>
        <v>75</v>
      </c>
      <c r="G26" s="24">
        <f t="shared" si="6"/>
        <v>24</v>
      </c>
      <c r="H26" s="24">
        <v>6</v>
      </c>
      <c r="I26" s="24">
        <v>12</v>
      </c>
      <c r="J26" s="24"/>
      <c r="K26" s="24"/>
      <c r="L26" s="24"/>
      <c r="M26" s="24"/>
      <c r="N26" s="24">
        <v>51</v>
      </c>
      <c r="O26" s="84">
        <v>6</v>
      </c>
      <c r="P26" s="23">
        <v>6</v>
      </c>
      <c r="Q26" s="24">
        <v>18</v>
      </c>
      <c r="R26" s="28">
        <v>3</v>
      </c>
      <c r="S26" s="23"/>
      <c r="T26" s="24"/>
      <c r="U26" s="28"/>
      <c r="V26" s="23"/>
      <c r="W26" s="24"/>
      <c r="X26" s="28"/>
      <c r="Y26" s="23"/>
      <c r="Z26" s="24"/>
      <c r="AA26" s="28"/>
      <c r="AB26" s="23"/>
      <c r="AC26" s="24"/>
      <c r="AD26" s="28"/>
      <c r="AE26" s="23"/>
      <c r="AF26" s="24"/>
      <c r="AG26" s="45"/>
      <c r="AH26" s="79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3" ht="19.5" customHeight="1" x14ac:dyDescent="0.25">
      <c r="A27" s="85">
        <v>10</v>
      </c>
      <c r="B27" s="86" t="s">
        <v>49</v>
      </c>
      <c r="C27" s="23">
        <v>3</v>
      </c>
      <c r="D27" s="24"/>
      <c r="E27" s="25" t="s">
        <v>35</v>
      </c>
      <c r="F27" s="26">
        <f t="shared" si="5"/>
        <v>75</v>
      </c>
      <c r="G27" s="24">
        <f t="shared" si="6"/>
        <v>24</v>
      </c>
      <c r="H27" s="24">
        <v>12</v>
      </c>
      <c r="I27" s="24">
        <v>6</v>
      </c>
      <c r="J27" s="24"/>
      <c r="K27" s="24"/>
      <c r="L27" s="24"/>
      <c r="M27" s="24"/>
      <c r="N27" s="24">
        <v>51</v>
      </c>
      <c r="O27" s="84">
        <v>6</v>
      </c>
      <c r="P27" s="23">
        <v>12</v>
      </c>
      <c r="Q27" s="24">
        <v>12</v>
      </c>
      <c r="R27" s="28">
        <v>3</v>
      </c>
      <c r="S27" s="23"/>
      <c r="T27" s="24"/>
      <c r="U27" s="28"/>
      <c r="V27" s="23"/>
      <c r="W27" s="24"/>
      <c r="X27" s="28"/>
      <c r="Y27" s="23"/>
      <c r="Z27" s="24"/>
      <c r="AA27" s="28"/>
      <c r="AB27" s="23"/>
      <c r="AC27" s="24"/>
      <c r="AD27" s="28"/>
      <c r="AE27" s="23"/>
      <c r="AF27" s="24"/>
      <c r="AG27" s="45"/>
      <c r="AH27" s="79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3" ht="19.5" customHeight="1" x14ac:dyDescent="0.25">
      <c r="A28" s="82">
        <v>11</v>
      </c>
      <c r="B28" s="87" t="s">
        <v>50</v>
      </c>
      <c r="C28" s="23">
        <v>3</v>
      </c>
      <c r="D28" s="24" t="s">
        <v>39</v>
      </c>
      <c r="E28" s="25" t="s">
        <v>35</v>
      </c>
      <c r="F28" s="26">
        <f t="shared" si="5"/>
        <v>75</v>
      </c>
      <c r="G28" s="24">
        <f t="shared" si="6"/>
        <v>24</v>
      </c>
      <c r="H28" s="24">
        <v>12</v>
      </c>
      <c r="I28" s="24">
        <v>6</v>
      </c>
      <c r="J28" s="24"/>
      <c r="K28" s="24"/>
      <c r="L28" s="24"/>
      <c r="M28" s="24"/>
      <c r="N28" s="24">
        <v>51</v>
      </c>
      <c r="O28" s="84">
        <v>6</v>
      </c>
      <c r="P28" s="23"/>
      <c r="Q28" s="24"/>
      <c r="R28" s="28"/>
      <c r="S28" s="23">
        <v>12</v>
      </c>
      <c r="T28" s="24">
        <v>12</v>
      </c>
      <c r="U28" s="28">
        <v>3</v>
      </c>
      <c r="V28" s="23"/>
      <c r="W28" s="24"/>
      <c r="X28" s="28"/>
      <c r="Y28" s="23"/>
      <c r="Z28" s="24"/>
      <c r="AA28" s="28"/>
      <c r="AB28" s="23"/>
      <c r="AC28" s="24"/>
      <c r="AD28" s="28"/>
      <c r="AE28" s="23"/>
      <c r="AF28" s="24"/>
      <c r="AG28" s="45"/>
      <c r="AH28" s="79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3" ht="19.5" customHeight="1" x14ac:dyDescent="0.25">
      <c r="A29" s="82">
        <v>12</v>
      </c>
      <c r="B29" s="44" t="s">
        <v>51</v>
      </c>
      <c r="C29" s="23">
        <v>3</v>
      </c>
      <c r="D29" s="24"/>
      <c r="E29" s="25" t="s">
        <v>35</v>
      </c>
      <c r="F29" s="26">
        <f t="shared" si="5"/>
        <v>75</v>
      </c>
      <c r="G29" s="24">
        <f t="shared" si="6"/>
        <v>24</v>
      </c>
      <c r="H29" s="24">
        <v>12</v>
      </c>
      <c r="I29" s="24">
        <v>6</v>
      </c>
      <c r="J29" s="24"/>
      <c r="K29" s="24"/>
      <c r="L29" s="24"/>
      <c r="M29" s="24"/>
      <c r="N29" s="24">
        <v>51</v>
      </c>
      <c r="O29" s="84">
        <v>6</v>
      </c>
      <c r="P29" s="23"/>
      <c r="Q29" s="24"/>
      <c r="R29" s="28"/>
      <c r="S29" s="23">
        <v>12</v>
      </c>
      <c r="T29" s="24">
        <v>12</v>
      </c>
      <c r="U29" s="28">
        <v>3</v>
      </c>
      <c r="V29" s="23"/>
      <c r="W29" s="24"/>
      <c r="X29" s="28"/>
      <c r="Y29" s="23"/>
      <c r="Z29" s="24"/>
      <c r="AA29" s="28"/>
      <c r="AB29" s="23"/>
      <c r="AC29" s="24"/>
      <c r="AD29" s="28"/>
      <c r="AE29" s="23"/>
      <c r="AF29" s="24"/>
      <c r="AG29" s="45"/>
      <c r="AH29" s="79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3" ht="19.5" customHeight="1" x14ac:dyDescent="0.25">
      <c r="A30" s="82">
        <v>13</v>
      </c>
      <c r="B30" s="87" t="s">
        <v>52</v>
      </c>
      <c r="C30" s="23">
        <v>3</v>
      </c>
      <c r="D30" s="24"/>
      <c r="E30" s="25" t="s">
        <v>35</v>
      </c>
      <c r="F30" s="26">
        <f t="shared" si="5"/>
        <v>75</v>
      </c>
      <c r="G30" s="24">
        <f t="shared" si="6"/>
        <v>24</v>
      </c>
      <c r="H30" s="24">
        <v>6</v>
      </c>
      <c r="I30" s="24">
        <v>12</v>
      </c>
      <c r="J30" s="24"/>
      <c r="K30" s="24"/>
      <c r="L30" s="24"/>
      <c r="M30" s="24"/>
      <c r="N30" s="24">
        <v>51</v>
      </c>
      <c r="O30" s="84">
        <v>6</v>
      </c>
      <c r="P30" s="23"/>
      <c r="Q30" s="24"/>
      <c r="R30" s="28"/>
      <c r="S30" s="23">
        <v>6</v>
      </c>
      <c r="T30" s="24">
        <v>18</v>
      </c>
      <c r="U30" s="28">
        <v>3</v>
      </c>
      <c r="V30" s="23"/>
      <c r="W30" s="24"/>
      <c r="X30" s="28"/>
      <c r="Y30" s="23"/>
      <c r="Z30" s="24"/>
      <c r="AA30" s="28"/>
      <c r="AB30" s="23"/>
      <c r="AC30" s="24"/>
      <c r="AD30" s="28"/>
      <c r="AE30" s="23"/>
      <c r="AF30" s="24"/>
      <c r="AG30" s="45"/>
      <c r="AH30" s="79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3" ht="19.5" customHeight="1" x14ac:dyDescent="0.25">
      <c r="A31" s="82">
        <v>14</v>
      </c>
      <c r="B31" s="87" t="s">
        <v>53</v>
      </c>
      <c r="C31" s="23">
        <v>3</v>
      </c>
      <c r="D31" s="24"/>
      <c r="E31" s="25" t="s">
        <v>35</v>
      </c>
      <c r="F31" s="26">
        <f t="shared" si="5"/>
        <v>75</v>
      </c>
      <c r="G31" s="24">
        <f t="shared" si="6"/>
        <v>24</v>
      </c>
      <c r="H31" s="24"/>
      <c r="I31" s="24">
        <v>18</v>
      </c>
      <c r="J31" s="24"/>
      <c r="K31" s="24"/>
      <c r="L31" s="24"/>
      <c r="M31" s="24"/>
      <c r="N31" s="24">
        <v>51</v>
      </c>
      <c r="O31" s="84">
        <v>6</v>
      </c>
      <c r="P31" s="23"/>
      <c r="Q31" s="24"/>
      <c r="R31" s="28"/>
      <c r="S31" s="23"/>
      <c r="T31" s="24"/>
      <c r="U31" s="28"/>
      <c r="V31" s="23"/>
      <c r="W31" s="24">
        <v>24</v>
      </c>
      <c r="X31" s="28">
        <v>3</v>
      </c>
      <c r="Y31" s="23"/>
      <c r="Z31" s="24"/>
      <c r="AA31" s="28"/>
      <c r="AB31" s="23"/>
      <c r="AC31" s="24"/>
      <c r="AD31" s="28"/>
      <c r="AE31" s="23"/>
      <c r="AF31" s="24"/>
      <c r="AG31" s="45"/>
      <c r="AH31" s="79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3" ht="19.5" customHeight="1" x14ac:dyDescent="0.25">
      <c r="A32" s="82">
        <v>15</v>
      </c>
      <c r="B32" s="87" t="s">
        <v>54</v>
      </c>
      <c r="C32" s="23">
        <v>3</v>
      </c>
      <c r="D32" s="24"/>
      <c r="E32" s="25" t="s">
        <v>35</v>
      </c>
      <c r="F32" s="26">
        <f t="shared" si="5"/>
        <v>75</v>
      </c>
      <c r="G32" s="24">
        <f t="shared" si="6"/>
        <v>24</v>
      </c>
      <c r="H32" s="24"/>
      <c r="I32" s="24">
        <v>18</v>
      </c>
      <c r="J32" s="24"/>
      <c r="K32" s="24"/>
      <c r="L32" s="24"/>
      <c r="M32" s="24"/>
      <c r="N32" s="24">
        <v>51</v>
      </c>
      <c r="O32" s="84">
        <v>6</v>
      </c>
      <c r="P32" s="23"/>
      <c r="Q32" s="24"/>
      <c r="R32" s="28"/>
      <c r="S32" s="23"/>
      <c r="T32" s="24"/>
      <c r="U32" s="28"/>
      <c r="V32" s="23"/>
      <c r="W32" s="24"/>
      <c r="X32" s="28"/>
      <c r="Y32" s="23"/>
      <c r="Z32" s="24"/>
      <c r="AA32" s="28"/>
      <c r="AB32" s="23"/>
      <c r="AC32" s="24">
        <v>24</v>
      </c>
      <c r="AD32" s="28">
        <v>3</v>
      </c>
      <c r="AE32" s="23"/>
      <c r="AF32" s="24"/>
      <c r="AG32" s="45"/>
      <c r="AH32" s="79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3" ht="19.5" customHeight="1" x14ac:dyDescent="0.25">
      <c r="A33" s="82">
        <v>16</v>
      </c>
      <c r="B33" s="87" t="s">
        <v>55</v>
      </c>
      <c r="C33" s="23">
        <v>3</v>
      </c>
      <c r="D33" s="24" t="s">
        <v>39</v>
      </c>
      <c r="E33" s="25" t="s">
        <v>35</v>
      </c>
      <c r="F33" s="26">
        <f t="shared" si="5"/>
        <v>75</v>
      </c>
      <c r="G33" s="24">
        <f t="shared" si="6"/>
        <v>24</v>
      </c>
      <c r="H33" s="24">
        <v>12</v>
      </c>
      <c r="I33" s="24">
        <v>6</v>
      </c>
      <c r="J33" s="24"/>
      <c r="K33" s="24"/>
      <c r="L33" s="24"/>
      <c r="M33" s="24"/>
      <c r="N33" s="24">
        <v>51</v>
      </c>
      <c r="O33" s="84">
        <v>6</v>
      </c>
      <c r="P33" s="23"/>
      <c r="Q33" s="24"/>
      <c r="R33" s="28"/>
      <c r="S33" s="23"/>
      <c r="T33" s="24"/>
      <c r="U33" s="28"/>
      <c r="V33" s="23"/>
      <c r="W33" s="24"/>
      <c r="X33" s="45"/>
      <c r="Y33" s="23">
        <v>12</v>
      </c>
      <c r="Z33" s="24">
        <v>12</v>
      </c>
      <c r="AA33" s="28">
        <v>3</v>
      </c>
      <c r="AB33" s="23"/>
      <c r="AC33" s="24"/>
      <c r="AD33" s="28"/>
      <c r="AE33" s="23"/>
      <c r="AF33" s="24"/>
      <c r="AG33" s="45"/>
      <c r="AH33" s="79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3" ht="19.5" customHeight="1" x14ac:dyDescent="0.25">
      <c r="A34" s="82">
        <v>17</v>
      </c>
      <c r="B34" s="87" t="s">
        <v>56</v>
      </c>
      <c r="C34" s="23">
        <v>3</v>
      </c>
      <c r="D34" s="24"/>
      <c r="E34" s="25" t="s">
        <v>35</v>
      </c>
      <c r="F34" s="26">
        <f t="shared" si="5"/>
        <v>75</v>
      </c>
      <c r="G34" s="24">
        <f t="shared" si="6"/>
        <v>24</v>
      </c>
      <c r="H34" s="24"/>
      <c r="I34" s="24">
        <v>18</v>
      </c>
      <c r="J34" s="24"/>
      <c r="K34" s="24"/>
      <c r="L34" s="24"/>
      <c r="M34" s="24"/>
      <c r="N34" s="24">
        <v>51</v>
      </c>
      <c r="O34" s="84">
        <v>6</v>
      </c>
      <c r="P34" s="23"/>
      <c r="Q34" s="24"/>
      <c r="R34" s="28"/>
      <c r="S34" s="23"/>
      <c r="T34" s="24"/>
      <c r="U34" s="28"/>
      <c r="V34" s="23"/>
      <c r="W34" s="24"/>
      <c r="X34" s="28"/>
      <c r="Y34" s="23"/>
      <c r="Z34" s="24"/>
      <c r="AA34" s="28"/>
      <c r="AB34" s="23"/>
      <c r="AC34" s="24">
        <v>24</v>
      </c>
      <c r="AD34" s="28">
        <v>3</v>
      </c>
      <c r="AE34" s="23"/>
      <c r="AF34" s="24"/>
      <c r="AG34" s="45"/>
      <c r="AH34" s="79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3" ht="19.5" customHeight="1" x14ac:dyDescent="0.25">
      <c r="A35" s="46"/>
      <c r="B35" s="47" t="s">
        <v>45</v>
      </c>
      <c r="C35" s="37">
        <f>SUM(C25:C34)</f>
        <v>30</v>
      </c>
      <c r="D35" s="38"/>
      <c r="E35" s="39"/>
      <c r="F35" s="38">
        <f t="shared" ref="F35:AG35" si="7">SUM(F25:F34)</f>
        <v>750</v>
      </c>
      <c r="G35" s="38">
        <f t="shared" si="7"/>
        <v>240</v>
      </c>
      <c r="H35" s="38">
        <f t="shared" si="7"/>
        <v>72</v>
      </c>
      <c r="I35" s="38">
        <f t="shared" si="7"/>
        <v>108</v>
      </c>
      <c r="J35" s="38">
        <f t="shared" si="7"/>
        <v>0</v>
      </c>
      <c r="K35" s="38">
        <f t="shared" si="7"/>
        <v>0</v>
      </c>
      <c r="L35" s="38">
        <f t="shared" si="7"/>
        <v>0</v>
      </c>
      <c r="M35" s="38">
        <f t="shared" si="7"/>
        <v>0</v>
      </c>
      <c r="N35" s="38">
        <f t="shared" si="7"/>
        <v>510</v>
      </c>
      <c r="O35" s="89">
        <f t="shared" si="7"/>
        <v>60</v>
      </c>
      <c r="P35" s="37">
        <f t="shared" si="7"/>
        <v>30</v>
      </c>
      <c r="Q35" s="38">
        <f t="shared" si="7"/>
        <v>42</v>
      </c>
      <c r="R35" s="39">
        <f t="shared" si="7"/>
        <v>9</v>
      </c>
      <c r="S35" s="37">
        <f t="shared" si="7"/>
        <v>30</v>
      </c>
      <c r="T35" s="38">
        <f t="shared" si="7"/>
        <v>42</v>
      </c>
      <c r="U35" s="39">
        <f t="shared" si="7"/>
        <v>9</v>
      </c>
      <c r="V35" s="37">
        <f t="shared" si="7"/>
        <v>0</v>
      </c>
      <c r="W35" s="38">
        <f t="shared" si="7"/>
        <v>24</v>
      </c>
      <c r="X35" s="39">
        <f t="shared" si="7"/>
        <v>3</v>
      </c>
      <c r="Y35" s="37">
        <f t="shared" si="7"/>
        <v>12</v>
      </c>
      <c r="Z35" s="38">
        <f t="shared" si="7"/>
        <v>12</v>
      </c>
      <c r="AA35" s="39">
        <f t="shared" si="7"/>
        <v>3</v>
      </c>
      <c r="AB35" s="37">
        <f t="shared" si="7"/>
        <v>0</v>
      </c>
      <c r="AC35" s="38">
        <f t="shared" si="7"/>
        <v>48</v>
      </c>
      <c r="AD35" s="39">
        <f t="shared" si="7"/>
        <v>6</v>
      </c>
      <c r="AE35" s="37">
        <f t="shared" si="7"/>
        <v>0</v>
      </c>
      <c r="AF35" s="38">
        <f t="shared" si="7"/>
        <v>0</v>
      </c>
      <c r="AG35" s="89">
        <f t="shared" si="7"/>
        <v>0</v>
      </c>
      <c r="AH35" s="79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41"/>
    </row>
    <row r="36" spans="1:53" ht="19.5" customHeight="1" x14ac:dyDescent="0.25">
      <c r="A36" s="117" t="s">
        <v>57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4"/>
      <c r="AH36" s="79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3" ht="19.5" customHeight="1" x14ac:dyDescent="0.25">
      <c r="A37" s="48">
        <v>18</v>
      </c>
      <c r="B37" s="101" t="s">
        <v>94</v>
      </c>
      <c r="C37" s="23">
        <v>3</v>
      </c>
      <c r="D37" s="24"/>
      <c r="E37" s="25" t="s">
        <v>35</v>
      </c>
      <c r="F37" s="26">
        <f t="shared" ref="F37:F60" si="8">SUM(G37+N37)</f>
        <v>75</v>
      </c>
      <c r="G37" s="24">
        <f t="shared" ref="G37:G60" si="9">SUM(H37+I37+J37+K37+L37+M37+O37)</f>
        <v>24</v>
      </c>
      <c r="H37" s="24">
        <v>6</v>
      </c>
      <c r="I37" s="24">
        <v>12</v>
      </c>
      <c r="J37" s="24"/>
      <c r="K37" s="24"/>
      <c r="L37" s="24"/>
      <c r="M37" s="24"/>
      <c r="N37" s="24">
        <v>51</v>
      </c>
      <c r="O37" s="84">
        <v>6</v>
      </c>
      <c r="P37" s="23">
        <v>6</v>
      </c>
      <c r="Q37" s="24">
        <v>18</v>
      </c>
      <c r="R37" s="28">
        <v>3</v>
      </c>
      <c r="S37" s="23"/>
      <c r="T37" s="24"/>
      <c r="U37" s="28"/>
      <c r="V37" s="23"/>
      <c r="W37" s="24"/>
      <c r="X37" s="28"/>
      <c r="Y37" s="23"/>
      <c r="Z37" s="24"/>
      <c r="AA37" s="28"/>
      <c r="AB37" s="23"/>
      <c r="AC37" s="24"/>
      <c r="AD37" s="28"/>
      <c r="AE37" s="23"/>
      <c r="AF37" s="24"/>
      <c r="AG37" s="45"/>
      <c r="AH37" s="79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3" ht="19.5" customHeight="1" x14ac:dyDescent="0.25">
      <c r="A38" s="48">
        <v>19</v>
      </c>
      <c r="B38" s="88" t="s">
        <v>58</v>
      </c>
      <c r="C38" s="23">
        <v>3</v>
      </c>
      <c r="D38" s="24"/>
      <c r="E38" s="25" t="s">
        <v>35</v>
      </c>
      <c r="F38" s="26">
        <f t="shared" si="8"/>
        <v>75</v>
      </c>
      <c r="G38" s="24">
        <f t="shared" si="9"/>
        <v>24</v>
      </c>
      <c r="H38" s="24">
        <v>6</v>
      </c>
      <c r="I38" s="24">
        <v>12</v>
      </c>
      <c r="J38" s="24"/>
      <c r="K38" s="24"/>
      <c r="L38" s="24"/>
      <c r="M38" s="24"/>
      <c r="N38" s="24">
        <v>51</v>
      </c>
      <c r="O38" s="84">
        <v>6</v>
      </c>
      <c r="P38" s="23">
        <v>6</v>
      </c>
      <c r="Q38" s="24">
        <v>18</v>
      </c>
      <c r="R38" s="28">
        <v>3</v>
      </c>
      <c r="S38" s="23"/>
      <c r="T38" s="24"/>
      <c r="U38" s="28"/>
      <c r="V38" s="23"/>
      <c r="W38" s="24"/>
      <c r="X38" s="28"/>
      <c r="Y38" s="23"/>
      <c r="Z38" s="24"/>
      <c r="AA38" s="28"/>
      <c r="AB38" s="23"/>
      <c r="AC38" s="24"/>
      <c r="AD38" s="28"/>
      <c r="AE38" s="23"/>
      <c r="AF38" s="24"/>
      <c r="AG38" s="45"/>
      <c r="AH38" s="79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3" ht="19.5" customHeight="1" x14ac:dyDescent="0.25">
      <c r="A39" s="48">
        <v>20</v>
      </c>
      <c r="B39" s="88" t="s">
        <v>59</v>
      </c>
      <c r="C39" s="23">
        <v>2</v>
      </c>
      <c r="D39" s="24"/>
      <c r="E39" s="25" t="s">
        <v>35</v>
      </c>
      <c r="F39" s="26">
        <f t="shared" si="8"/>
        <v>50</v>
      </c>
      <c r="G39" s="24">
        <f t="shared" si="9"/>
        <v>16</v>
      </c>
      <c r="H39" s="24"/>
      <c r="I39" s="24">
        <v>12</v>
      </c>
      <c r="J39" s="24"/>
      <c r="K39" s="24"/>
      <c r="L39" s="24"/>
      <c r="M39" s="24"/>
      <c r="N39" s="24">
        <v>34</v>
      </c>
      <c r="O39" s="84">
        <v>4</v>
      </c>
      <c r="P39" s="23"/>
      <c r="Q39" s="24">
        <v>16</v>
      </c>
      <c r="R39" s="28">
        <v>2</v>
      </c>
      <c r="S39" s="23"/>
      <c r="T39" s="24"/>
      <c r="U39" s="28"/>
      <c r="V39" s="23"/>
      <c r="W39" s="24"/>
      <c r="X39" s="28"/>
      <c r="Y39" s="23"/>
      <c r="Z39" s="24"/>
      <c r="AA39" s="28"/>
      <c r="AB39" s="23"/>
      <c r="AC39" s="24"/>
      <c r="AD39" s="28"/>
      <c r="AE39" s="23"/>
      <c r="AF39" s="24"/>
      <c r="AG39" s="45"/>
      <c r="AH39" s="79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3" ht="19.5" customHeight="1" x14ac:dyDescent="0.25">
      <c r="A40" s="48">
        <v>21</v>
      </c>
      <c r="B40" s="88" t="s">
        <v>60</v>
      </c>
      <c r="C40" s="23">
        <v>3</v>
      </c>
      <c r="D40" s="24" t="s">
        <v>39</v>
      </c>
      <c r="E40" s="25" t="s">
        <v>35</v>
      </c>
      <c r="F40" s="26">
        <f t="shared" si="8"/>
        <v>75</v>
      </c>
      <c r="G40" s="24">
        <f t="shared" si="9"/>
        <v>24</v>
      </c>
      <c r="H40" s="24">
        <v>6</v>
      </c>
      <c r="I40" s="24">
        <v>12</v>
      </c>
      <c r="J40" s="24"/>
      <c r="K40" s="24"/>
      <c r="L40" s="24"/>
      <c r="M40" s="24"/>
      <c r="N40" s="24">
        <v>51</v>
      </c>
      <c r="O40" s="84">
        <v>6</v>
      </c>
      <c r="P40" s="23"/>
      <c r="Q40" s="24"/>
      <c r="R40" s="28"/>
      <c r="S40" s="23">
        <v>6</v>
      </c>
      <c r="T40" s="24">
        <v>18</v>
      </c>
      <c r="U40" s="28">
        <v>3</v>
      </c>
      <c r="V40" s="23"/>
      <c r="W40" s="24"/>
      <c r="X40" s="28"/>
      <c r="Y40" s="23"/>
      <c r="Z40" s="24"/>
      <c r="AA40" s="28"/>
      <c r="AB40" s="23"/>
      <c r="AC40" s="24"/>
      <c r="AD40" s="28"/>
      <c r="AE40" s="23"/>
      <c r="AF40" s="24"/>
      <c r="AG40" s="45"/>
      <c r="AH40" s="79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3" ht="19.5" customHeight="1" x14ac:dyDescent="0.25">
      <c r="A41" s="48">
        <v>22</v>
      </c>
      <c r="B41" s="101" t="s">
        <v>95</v>
      </c>
      <c r="C41" s="23">
        <v>3</v>
      </c>
      <c r="D41" s="24"/>
      <c r="E41" s="25" t="s">
        <v>35</v>
      </c>
      <c r="F41" s="26">
        <f t="shared" si="8"/>
        <v>75</v>
      </c>
      <c r="G41" s="24">
        <f t="shared" si="9"/>
        <v>24</v>
      </c>
      <c r="H41" s="24">
        <v>6</v>
      </c>
      <c r="I41" s="24">
        <v>12</v>
      </c>
      <c r="J41" s="24"/>
      <c r="K41" s="24"/>
      <c r="L41" s="24"/>
      <c r="M41" s="24"/>
      <c r="N41" s="24">
        <v>51</v>
      </c>
      <c r="O41" s="84">
        <v>6</v>
      </c>
      <c r="P41" s="23"/>
      <c r="Q41" s="24"/>
      <c r="R41" s="28"/>
      <c r="S41" s="23">
        <v>6</v>
      </c>
      <c r="T41" s="24">
        <v>18</v>
      </c>
      <c r="U41" s="28">
        <v>3</v>
      </c>
      <c r="V41" s="23"/>
      <c r="W41" s="24"/>
      <c r="X41" s="28"/>
      <c r="Y41" s="23"/>
      <c r="Z41" s="24"/>
      <c r="AA41" s="28"/>
      <c r="AB41" s="23"/>
      <c r="AC41" s="24"/>
      <c r="AD41" s="28"/>
      <c r="AE41" s="23"/>
      <c r="AF41" s="24"/>
      <c r="AG41" s="45"/>
      <c r="AH41" s="79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3" ht="19.5" customHeight="1" x14ac:dyDescent="0.25">
      <c r="A42" s="48">
        <v>23</v>
      </c>
      <c r="B42" s="88" t="s">
        <v>61</v>
      </c>
      <c r="C42" s="23">
        <v>2</v>
      </c>
      <c r="D42" s="24"/>
      <c r="E42" s="25" t="s">
        <v>35</v>
      </c>
      <c r="F42" s="26">
        <f t="shared" si="8"/>
        <v>50</v>
      </c>
      <c r="G42" s="24">
        <f t="shared" si="9"/>
        <v>16</v>
      </c>
      <c r="H42" s="24"/>
      <c r="I42" s="24">
        <v>12</v>
      </c>
      <c r="J42" s="24"/>
      <c r="K42" s="24"/>
      <c r="L42" s="24"/>
      <c r="M42" s="24"/>
      <c r="N42" s="24">
        <v>34</v>
      </c>
      <c r="O42" s="84">
        <v>4</v>
      </c>
      <c r="P42" s="23"/>
      <c r="Q42" s="24"/>
      <c r="R42" s="28"/>
      <c r="S42" s="23"/>
      <c r="T42" s="24">
        <v>16</v>
      </c>
      <c r="U42" s="28">
        <v>2</v>
      </c>
      <c r="V42" s="23"/>
      <c r="W42" s="24"/>
      <c r="X42" s="28"/>
      <c r="Y42" s="23"/>
      <c r="Z42" s="24"/>
      <c r="AA42" s="28"/>
      <c r="AB42" s="23"/>
      <c r="AC42" s="24"/>
      <c r="AD42" s="28"/>
      <c r="AE42" s="23"/>
      <c r="AF42" s="24"/>
      <c r="AG42" s="45"/>
      <c r="AH42" s="79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3" ht="19.5" customHeight="1" x14ac:dyDescent="0.25">
      <c r="A43" s="48">
        <v>24</v>
      </c>
      <c r="B43" s="88" t="s">
        <v>62</v>
      </c>
      <c r="C43" s="23">
        <v>3</v>
      </c>
      <c r="D43" s="24"/>
      <c r="E43" s="25" t="s">
        <v>35</v>
      </c>
      <c r="F43" s="26">
        <f t="shared" si="8"/>
        <v>75</v>
      </c>
      <c r="G43" s="24">
        <f t="shared" si="9"/>
        <v>24</v>
      </c>
      <c r="H43" s="24"/>
      <c r="I43" s="24">
        <v>18</v>
      </c>
      <c r="J43" s="24"/>
      <c r="K43" s="24"/>
      <c r="L43" s="24"/>
      <c r="M43" s="24"/>
      <c r="N43" s="24">
        <v>51</v>
      </c>
      <c r="O43" s="84">
        <v>6</v>
      </c>
      <c r="P43" s="23"/>
      <c r="Q43" s="24"/>
      <c r="R43" s="28"/>
      <c r="S43" s="23"/>
      <c r="T43" s="24">
        <v>24</v>
      </c>
      <c r="U43" s="28">
        <v>3</v>
      </c>
      <c r="V43" s="23"/>
      <c r="W43" s="24"/>
      <c r="X43" s="28"/>
      <c r="Y43" s="23"/>
      <c r="Z43" s="24"/>
      <c r="AA43" s="28"/>
      <c r="AB43" s="23"/>
      <c r="AC43" s="24"/>
      <c r="AD43" s="28"/>
      <c r="AE43" s="23"/>
      <c r="AF43" s="24"/>
      <c r="AG43" s="45"/>
      <c r="AH43" s="79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3" ht="19.5" customHeight="1" x14ac:dyDescent="0.25">
      <c r="A44" s="48">
        <v>25</v>
      </c>
      <c r="B44" s="88" t="s">
        <v>63</v>
      </c>
      <c r="C44" s="23">
        <v>3</v>
      </c>
      <c r="D44" s="24" t="s">
        <v>39</v>
      </c>
      <c r="E44" s="25" t="s">
        <v>35</v>
      </c>
      <c r="F44" s="26">
        <f t="shared" si="8"/>
        <v>75</v>
      </c>
      <c r="G44" s="24">
        <f t="shared" si="9"/>
        <v>24</v>
      </c>
      <c r="H44" s="24">
        <v>6</v>
      </c>
      <c r="I44" s="24"/>
      <c r="J44" s="24"/>
      <c r="K44" s="24">
        <v>12</v>
      </c>
      <c r="L44" s="24"/>
      <c r="M44" s="24"/>
      <c r="N44" s="24">
        <v>51</v>
      </c>
      <c r="O44" s="84">
        <v>6</v>
      </c>
      <c r="P44" s="23"/>
      <c r="Q44" s="24"/>
      <c r="R44" s="28"/>
      <c r="S44" s="23">
        <v>6</v>
      </c>
      <c r="T44" s="24">
        <v>18</v>
      </c>
      <c r="U44" s="28">
        <v>3</v>
      </c>
      <c r="V44" s="23"/>
      <c r="W44" s="24"/>
      <c r="X44" s="28"/>
      <c r="Y44" s="23"/>
      <c r="Z44" s="24"/>
      <c r="AA44" s="28"/>
      <c r="AB44" s="23"/>
      <c r="AC44" s="24"/>
      <c r="AD44" s="28"/>
      <c r="AE44" s="23"/>
      <c r="AF44" s="24"/>
      <c r="AG44" s="45"/>
      <c r="AH44" s="79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3" ht="19.5" customHeight="1" x14ac:dyDescent="0.25">
      <c r="A45" s="48">
        <v>26</v>
      </c>
      <c r="B45" s="88" t="s">
        <v>64</v>
      </c>
      <c r="C45" s="23">
        <v>3</v>
      </c>
      <c r="D45" s="24"/>
      <c r="E45" s="25" t="s">
        <v>35</v>
      </c>
      <c r="F45" s="26">
        <f t="shared" si="8"/>
        <v>75</v>
      </c>
      <c r="G45" s="24">
        <f t="shared" si="9"/>
        <v>24</v>
      </c>
      <c r="H45" s="24">
        <v>6</v>
      </c>
      <c r="I45" s="24">
        <v>12</v>
      </c>
      <c r="J45" s="24"/>
      <c r="K45" s="24"/>
      <c r="L45" s="24"/>
      <c r="M45" s="24"/>
      <c r="N45" s="24">
        <v>51</v>
      </c>
      <c r="O45" s="84">
        <v>6</v>
      </c>
      <c r="P45" s="23"/>
      <c r="Q45" s="24"/>
      <c r="R45" s="28"/>
      <c r="S45" s="23"/>
      <c r="T45" s="24"/>
      <c r="U45" s="28"/>
      <c r="V45" s="23">
        <v>6</v>
      </c>
      <c r="W45" s="24">
        <v>18</v>
      </c>
      <c r="X45" s="28">
        <v>3</v>
      </c>
      <c r="Y45" s="23"/>
      <c r="Z45" s="24"/>
      <c r="AA45" s="28"/>
      <c r="AB45" s="23"/>
      <c r="AC45" s="24"/>
      <c r="AD45" s="28"/>
      <c r="AE45" s="23"/>
      <c r="AF45" s="24"/>
      <c r="AG45" s="45"/>
      <c r="AH45" s="79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3" ht="19.5" customHeight="1" x14ac:dyDescent="0.25">
      <c r="A46" s="48">
        <v>27</v>
      </c>
      <c r="B46" s="88" t="s">
        <v>65</v>
      </c>
      <c r="C46" s="49">
        <v>3</v>
      </c>
      <c r="D46" s="24"/>
      <c r="E46" s="25" t="s">
        <v>35</v>
      </c>
      <c r="F46" s="26">
        <f t="shared" si="8"/>
        <v>75</v>
      </c>
      <c r="G46" s="24">
        <f t="shared" si="9"/>
        <v>24</v>
      </c>
      <c r="H46" s="24"/>
      <c r="I46" s="24">
        <v>18</v>
      </c>
      <c r="J46" s="24"/>
      <c r="K46" s="24"/>
      <c r="L46" s="24"/>
      <c r="M46" s="24"/>
      <c r="N46" s="24">
        <v>51</v>
      </c>
      <c r="O46" s="84">
        <v>6</v>
      </c>
      <c r="P46" s="23"/>
      <c r="Q46" s="24"/>
      <c r="R46" s="28"/>
      <c r="S46" s="23"/>
      <c r="T46" s="24"/>
      <c r="U46" s="28"/>
      <c r="V46" s="23"/>
      <c r="W46" s="24">
        <v>24</v>
      </c>
      <c r="X46" s="28">
        <v>3</v>
      </c>
      <c r="Y46" s="23"/>
      <c r="Z46" s="24"/>
      <c r="AA46" s="28"/>
      <c r="AB46" s="23"/>
      <c r="AC46" s="24"/>
      <c r="AD46" s="28"/>
      <c r="AE46" s="23"/>
      <c r="AF46" s="24"/>
      <c r="AG46" s="45"/>
      <c r="AH46" s="79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3" ht="19.5" customHeight="1" x14ac:dyDescent="0.25">
      <c r="A47" s="48">
        <v>28</v>
      </c>
      <c r="B47" s="88" t="s">
        <v>66</v>
      </c>
      <c r="C47" s="91">
        <v>2</v>
      </c>
      <c r="D47" s="51"/>
      <c r="E47" s="92" t="s">
        <v>35</v>
      </c>
      <c r="F47" s="26">
        <f t="shared" si="8"/>
        <v>50</v>
      </c>
      <c r="G47" s="24">
        <f t="shared" si="9"/>
        <v>16</v>
      </c>
      <c r="H47" s="51"/>
      <c r="I47" s="51">
        <v>12</v>
      </c>
      <c r="J47" s="51"/>
      <c r="K47" s="51"/>
      <c r="L47" s="51"/>
      <c r="M47" s="51"/>
      <c r="N47" s="51">
        <v>34</v>
      </c>
      <c r="O47" s="53">
        <v>4</v>
      </c>
      <c r="P47" s="91"/>
      <c r="Q47" s="51"/>
      <c r="R47" s="54"/>
      <c r="S47" s="91"/>
      <c r="T47" s="51"/>
      <c r="U47" s="54"/>
      <c r="V47" s="91"/>
      <c r="W47" s="51">
        <v>16</v>
      </c>
      <c r="X47" s="54">
        <v>2</v>
      </c>
      <c r="Y47" s="91"/>
      <c r="Z47" s="51"/>
      <c r="AA47" s="54"/>
      <c r="AB47" s="91"/>
      <c r="AC47" s="51"/>
      <c r="AD47" s="54"/>
      <c r="AE47" s="91"/>
      <c r="AF47" s="51"/>
      <c r="AG47" s="93"/>
      <c r="AH47" s="79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3" ht="19.5" customHeight="1" x14ac:dyDescent="0.25">
      <c r="A48" s="48">
        <v>29</v>
      </c>
      <c r="B48" s="88" t="s">
        <v>91</v>
      </c>
      <c r="C48" s="91">
        <v>3</v>
      </c>
      <c r="D48" s="51"/>
      <c r="E48" s="92" t="s">
        <v>35</v>
      </c>
      <c r="F48" s="26">
        <f t="shared" si="8"/>
        <v>75</v>
      </c>
      <c r="G48" s="24">
        <f t="shared" si="9"/>
        <v>24</v>
      </c>
      <c r="H48" s="51">
        <v>18</v>
      </c>
      <c r="I48" s="51"/>
      <c r="J48" s="51"/>
      <c r="K48" s="51"/>
      <c r="L48" s="51"/>
      <c r="M48" s="51"/>
      <c r="N48" s="51">
        <v>51</v>
      </c>
      <c r="O48" s="53">
        <v>6</v>
      </c>
      <c r="P48" s="91"/>
      <c r="Q48" s="51"/>
      <c r="R48" s="54"/>
      <c r="S48" s="91"/>
      <c r="T48" s="51"/>
      <c r="U48" s="54"/>
      <c r="V48" s="91">
        <v>18</v>
      </c>
      <c r="W48" s="51">
        <v>6</v>
      </c>
      <c r="X48" s="54">
        <v>3</v>
      </c>
      <c r="Y48" s="91"/>
      <c r="Z48" s="51"/>
      <c r="AA48" s="54"/>
      <c r="AB48" s="91"/>
      <c r="AC48" s="51"/>
      <c r="AD48" s="54"/>
      <c r="AE48" s="91"/>
      <c r="AF48" s="51"/>
      <c r="AG48" s="93"/>
      <c r="AH48" s="79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3" ht="19.5" customHeight="1" x14ac:dyDescent="0.25">
      <c r="A49" s="48">
        <v>30</v>
      </c>
      <c r="B49" s="101" t="s">
        <v>96</v>
      </c>
      <c r="C49" s="55">
        <v>3</v>
      </c>
      <c r="D49" s="51"/>
      <c r="E49" s="92" t="s">
        <v>35</v>
      </c>
      <c r="F49" s="26">
        <f t="shared" si="8"/>
        <v>75</v>
      </c>
      <c r="G49" s="24">
        <f t="shared" si="9"/>
        <v>24</v>
      </c>
      <c r="H49" s="51">
        <v>6</v>
      </c>
      <c r="I49" s="51">
        <v>12</v>
      </c>
      <c r="J49" s="51"/>
      <c r="K49" s="51"/>
      <c r="L49" s="51"/>
      <c r="M49" s="51"/>
      <c r="N49" s="51">
        <v>51</v>
      </c>
      <c r="O49" s="53">
        <v>6</v>
      </c>
      <c r="P49" s="91"/>
      <c r="Q49" s="51"/>
      <c r="R49" s="54"/>
      <c r="S49" s="91"/>
      <c r="T49" s="51"/>
      <c r="U49" s="54"/>
      <c r="V49" s="91">
        <v>6</v>
      </c>
      <c r="W49" s="51">
        <v>18</v>
      </c>
      <c r="X49" s="54">
        <v>3</v>
      </c>
      <c r="Y49" s="91"/>
      <c r="Z49" s="51"/>
      <c r="AA49" s="54"/>
      <c r="AB49" s="91"/>
      <c r="AC49" s="51"/>
      <c r="AD49" s="54"/>
      <c r="AE49" s="91"/>
      <c r="AF49" s="51"/>
      <c r="AG49" s="93"/>
      <c r="AH49" s="79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3" ht="19.5" customHeight="1" x14ac:dyDescent="0.25">
      <c r="A50" s="48">
        <v>31</v>
      </c>
      <c r="B50" s="88" t="s">
        <v>68</v>
      </c>
      <c r="C50" s="91">
        <v>2</v>
      </c>
      <c r="D50" s="51"/>
      <c r="E50" s="92" t="s">
        <v>35</v>
      </c>
      <c r="F50" s="26">
        <f t="shared" si="8"/>
        <v>50</v>
      </c>
      <c r="G50" s="24">
        <f t="shared" si="9"/>
        <v>16</v>
      </c>
      <c r="H50" s="51"/>
      <c r="I50" s="51">
        <v>12</v>
      </c>
      <c r="J50" s="51"/>
      <c r="K50" s="51"/>
      <c r="L50" s="51"/>
      <c r="M50" s="51"/>
      <c r="N50" s="51">
        <v>34</v>
      </c>
      <c r="O50" s="53">
        <v>4</v>
      </c>
      <c r="P50" s="91"/>
      <c r="Q50" s="51"/>
      <c r="R50" s="54"/>
      <c r="S50" s="91"/>
      <c r="T50" s="51"/>
      <c r="U50" s="54"/>
      <c r="V50" s="91"/>
      <c r="W50" s="51"/>
      <c r="X50" s="54"/>
      <c r="Y50" s="91"/>
      <c r="Z50" s="51">
        <v>16</v>
      </c>
      <c r="AA50" s="54">
        <v>2</v>
      </c>
      <c r="AB50" s="91"/>
      <c r="AC50" s="51"/>
      <c r="AD50" s="54"/>
      <c r="AE50" s="91"/>
      <c r="AF50" s="51"/>
      <c r="AG50" s="93"/>
      <c r="AH50" s="79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3" ht="19.5" customHeight="1" x14ac:dyDescent="0.25">
      <c r="A51" s="48">
        <v>32</v>
      </c>
      <c r="B51" s="88" t="s">
        <v>69</v>
      </c>
      <c r="C51" s="91">
        <v>3</v>
      </c>
      <c r="D51" s="51" t="s">
        <v>39</v>
      </c>
      <c r="E51" s="92" t="s">
        <v>35</v>
      </c>
      <c r="F51" s="26">
        <f t="shared" si="8"/>
        <v>75</v>
      </c>
      <c r="G51" s="24">
        <f t="shared" si="9"/>
        <v>24</v>
      </c>
      <c r="H51" s="51">
        <v>12</v>
      </c>
      <c r="I51" s="51">
        <v>6</v>
      </c>
      <c r="J51" s="51"/>
      <c r="K51" s="51"/>
      <c r="L51" s="51"/>
      <c r="M51" s="51"/>
      <c r="N51" s="51">
        <v>51</v>
      </c>
      <c r="O51" s="53">
        <v>6</v>
      </c>
      <c r="P51" s="91"/>
      <c r="Q51" s="51"/>
      <c r="R51" s="54"/>
      <c r="S51" s="91"/>
      <c r="T51" s="51"/>
      <c r="U51" s="54"/>
      <c r="V51" s="91"/>
      <c r="W51" s="51"/>
      <c r="X51" s="54"/>
      <c r="Y51" s="91">
        <v>12</v>
      </c>
      <c r="Z51" s="51">
        <v>12</v>
      </c>
      <c r="AA51" s="54">
        <v>3</v>
      </c>
      <c r="AB51" s="91"/>
      <c r="AC51" s="51"/>
      <c r="AD51" s="54"/>
      <c r="AE51" s="91"/>
      <c r="AF51" s="51"/>
      <c r="AG51" s="93"/>
      <c r="AH51" s="79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3" ht="19.5" customHeight="1" x14ac:dyDescent="0.25">
      <c r="A52" s="48">
        <v>33</v>
      </c>
      <c r="B52" s="88" t="s">
        <v>70</v>
      </c>
      <c r="C52" s="91">
        <v>3</v>
      </c>
      <c r="D52" s="51"/>
      <c r="E52" s="92" t="s">
        <v>35</v>
      </c>
      <c r="F52" s="26">
        <f t="shared" si="8"/>
        <v>75</v>
      </c>
      <c r="G52" s="24">
        <f t="shared" si="9"/>
        <v>24</v>
      </c>
      <c r="H52" s="51">
        <v>6</v>
      </c>
      <c r="I52" s="51">
        <v>12</v>
      </c>
      <c r="J52" s="51"/>
      <c r="K52" s="51"/>
      <c r="L52" s="51"/>
      <c r="M52" s="51"/>
      <c r="N52" s="51">
        <v>51</v>
      </c>
      <c r="O52" s="53">
        <v>6</v>
      </c>
      <c r="P52" s="91"/>
      <c r="Q52" s="51"/>
      <c r="R52" s="54"/>
      <c r="S52" s="91"/>
      <c r="T52" s="51"/>
      <c r="U52" s="54"/>
      <c r="V52" s="91"/>
      <c r="W52" s="51"/>
      <c r="X52" s="54"/>
      <c r="Y52" s="91">
        <v>6</v>
      </c>
      <c r="Z52" s="51">
        <v>18</v>
      </c>
      <c r="AA52" s="54">
        <v>3</v>
      </c>
      <c r="AB52" s="91"/>
      <c r="AC52" s="51"/>
      <c r="AD52" s="54"/>
      <c r="AE52" s="91"/>
      <c r="AF52" s="51"/>
      <c r="AG52" s="93"/>
      <c r="AH52" s="79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3" ht="19.5" customHeight="1" x14ac:dyDescent="0.25">
      <c r="A53" s="48">
        <v>34</v>
      </c>
      <c r="B53" s="88" t="s">
        <v>71</v>
      </c>
      <c r="C53" s="91">
        <v>3</v>
      </c>
      <c r="D53" s="51"/>
      <c r="E53" s="92" t="s">
        <v>35</v>
      </c>
      <c r="F53" s="26">
        <f t="shared" si="8"/>
        <v>75</v>
      </c>
      <c r="G53" s="24">
        <f t="shared" si="9"/>
        <v>24</v>
      </c>
      <c r="H53" s="51">
        <v>12</v>
      </c>
      <c r="I53" s="51">
        <v>6</v>
      </c>
      <c r="J53" s="51"/>
      <c r="K53" s="51"/>
      <c r="L53" s="51"/>
      <c r="M53" s="51"/>
      <c r="N53" s="51">
        <v>51</v>
      </c>
      <c r="O53" s="53">
        <v>6</v>
      </c>
      <c r="P53" s="91"/>
      <c r="Q53" s="51"/>
      <c r="R53" s="54"/>
      <c r="S53" s="91"/>
      <c r="T53" s="51"/>
      <c r="U53" s="54"/>
      <c r="V53" s="91"/>
      <c r="W53" s="51"/>
      <c r="X53" s="54"/>
      <c r="Y53" s="91"/>
      <c r="Z53" s="51"/>
      <c r="AA53" s="54"/>
      <c r="AB53" s="24">
        <v>12</v>
      </c>
      <c r="AC53" s="24">
        <v>12</v>
      </c>
      <c r="AD53" s="54">
        <v>3</v>
      </c>
      <c r="AE53" s="56"/>
      <c r="AF53" s="51"/>
      <c r="AG53" s="93"/>
      <c r="AH53" s="79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3" ht="19.5" customHeight="1" x14ac:dyDescent="0.25">
      <c r="A54" s="48">
        <v>35</v>
      </c>
      <c r="B54" s="88" t="s">
        <v>72</v>
      </c>
      <c r="C54" s="91">
        <v>3</v>
      </c>
      <c r="D54" s="51" t="s">
        <v>39</v>
      </c>
      <c r="E54" s="92" t="s">
        <v>35</v>
      </c>
      <c r="F54" s="26">
        <f t="shared" si="8"/>
        <v>75</v>
      </c>
      <c r="G54" s="24">
        <f t="shared" si="9"/>
        <v>24</v>
      </c>
      <c r="H54" s="51">
        <v>12</v>
      </c>
      <c r="I54" s="51">
        <v>6</v>
      </c>
      <c r="J54" s="51"/>
      <c r="K54" s="51"/>
      <c r="L54" s="51"/>
      <c r="M54" s="51"/>
      <c r="N54" s="51">
        <v>51</v>
      </c>
      <c r="O54" s="53">
        <v>6</v>
      </c>
      <c r="P54" s="91"/>
      <c r="Q54" s="51"/>
      <c r="R54" s="54"/>
      <c r="S54" s="91"/>
      <c r="T54" s="51"/>
      <c r="U54" s="54"/>
      <c r="V54" s="91"/>
      <c r="W54" s="51"/>
      <c r="X54" s="54"/>
      <c r="Y54" s="91">
        <v>12</v>
      </c>
      <c r="Z54" s="51">
        <v>12</v>
      </c>
      <c r="AA54" s="54">
        <v>3</v>
      </c>
      <c r="AB54" s="24"/>
      <c r="AC54" s="24"/>
      <c r="AD54" s="54"/>
      <c r="AE54" s="56"/>
      <c r="AF54" s="51"/>
      <c r="AG54" s="93"/>
      <c r="AH54" s="79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3" ht="18.75" customHeight="1" x14ac:dyDescent="0.25">
      <c r="A55" s="94">
        <v>36</v>
      </c>
      <c r="B55" s="88" t="s">
        <v>73</v>
      </c>
      <c r="C55" s="91">
        <v>2</v>
      </c>
      <c r="D55" s="51"/>
      <c r="E55" s="92" t="s">
        <v>35</v>
      </c>
      <c r="F55" s="26">
        <f t="shared" si="8"/>
        <v>50</v>
      </c>
      <c r="G55" s="24">
        <f t="shared" si="9"/>
        <v>16</v>
      </c>
      <c r="H55" s="51"/>
      <c r="I55" s="51">
        <v>12</v>
      </c>
      <c r="J55" s="51"/>
      <c r="K55" s="51"/>
      <c r="L55" s="51"/>
      <c r="M55" s="51"/>
      <c r="N55" s="51">
        <v>34</v>
      </c>
      <c r="O55" s="53">
        <v>4</v>
      </c>
      <c r="P55" s="91"/>
      <c r="Q55" s="51"/>
      <c r="R55" s="54"/>
      <c r="S55" s="56"/>
      <c r="T55" s="51"/>
      <c r="U55" s="54"/>
      <c r="V55" s="56"/>
      <c r="W55" s="51"/>
      <c r="X55" s="54"/>
      <c r="Y55" s="56"/>
      <c r="Z55" s="51"/>
      <c r="AA55" s="54"/>
      <c r="AB55" s="56"/>
      <c r="AC55" s="51">
        <v>16</v>
      </c>
      <c r="AD55" s="54">
        <v>2</v>
      </c>
      <c r="AE55" s="56"/>
      <c r="AF55" s="51"/>
      <c r="AG55" s="93"/>
      <c r="AH55" s="79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3" ht="19.5" customHeight="1" x14ac:dyDescent="0.25">
      <c r="A56" s="94">
        <v>37</v>
      </c>
      <c r="B56" s="88" t="s">
        <v>74</v>
      </c>
      <c r="C56" s="91">
        <v>3</v>
      </c>
      <c r="D56" s="51" t="s">
        <v>39</v>
      </c>
      <c r="E56" s="92" t="s">
        <v>35</v>
      </c>
      <c r="F56" s="26">
        <f t="shared" si="8"/>
        <v>75</v>
      </c>
      <c r="G56" s="24">
        <f t="shared" si="9"/>
        <v>24</v>
      </c>
      <c r="H56" s="51">
        <v>6</v>
      </c>
      <c r="I56" s="51">
        <v>12</v>
      </c>
      <c r="J56" s="51"/>
      <c r="K56" s="51"/>
      <c r="L56" s="51"/>
      <c r="M56" s="51"/>
      <c r="N56" s="51">
        <v>51</v>
      </c>
      <c r="O56" s="53">
        <v>6</v>
      </c>
      <c r="P56" s="23"/>
      <c r="Q56" s="51"/>
      <c r="R56" s="54"/>
      <c r="S56" s="56"/>
      <c r="T56" s="51"/>
      <c r="U56" s="54"/>
      <c r="V56" s="56"/>
      <c r="W56" s="51"/>
      <c r="X56" s="54"/>
      <c r="Y56" s="56"/>
      <c r="Z56" s="51"/>
      <c r="AA56" s="54"/>
      <c r="AB56" s="56"/>
      <c r="AC56" s="51"/>
      <c r="AD56" s="54"/>
      <c r="AE56" s="56">
        <v>6</v>
      </c>
      <c r="AF56" s="51">
        <v>18</v>
      </c>
      <c r="AG56" s="93">
        <v>3</v>
      </c>
      <c r="AH56" s="79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3" ht="19.5" customHeight="1" x14ac:dyDescent="0.25">
      <c r="A57" s="94">
        <v>38</v>
      </c>
      <c r="B57" s="88" t="s">
        <v>75</v>
      </c>
      <c r="C57" s="91">
        <v>2</v>
      </c>
      <c r="D57" s="51"/>
      <c r="E57" s="92" t="s">
        <v>35</v>
      </c>
      <c r="F57" s="26">
        <f t="shared" si="8"/>
        <v>50</v>
      </c>
      <c r="G57" s="24">
        <f t="shared" si="9"/>
        <v>16</v>
      </c>
      <c r="H57" s="51"/>
      <c r="I57" s="51">
        <v>12</v>
      </c>
      <c r="J57" s="51"/>
      <c r="K57" s="51"/>
      <c r="L57" s="51"/>
      <c r="M57" s="51"/>
      <c r="N57" s="51">
        <v>34</v>
      </c>
      <c r="O57" s="53">
        <v>4</v>
      </c>
      <c r="P57" s="91"/>
      <c r="Q57" s="51"/>
      <c r="R57" s="54"/>
      <c r="S57" s="56"/>
      <c r="T57" s="51"/>
      <c r="U57" s="54"/>
      <c r="V57" s="56"/>
      <c r="W57" s="51"/>
      <c r="X57" s="54"/>
      <c r="Y57" s="56"/>
      <c r="Z57" s="51"/>
      <c r="AA57" s="54"/>
      <c r="AB57" s="56"/>
      <c r="AC57" s="51"/>
      <c r="AD57" s="54"/>
      <c r="AE57" s="56"/>
      <c r="AF57" s="51">
        <v>16</v>
      </c>
      <c r="AG57" s="93">
        <v>2</v>
      </c>
      <c r="AH57" s="79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3" ht="18.75" customHeight="1" x14ac:dyDescent="0.25">
      <c r="A58" s="94">
        <v>39</v>
      </c>
      <c r="B58" s="88" t="s">
        <v>76</v>
      </c>
      <c r="C58" s="91">
        <v>2</v>
      </c>
      <c r="D58" s="51"/>
      <c r="E58" s="92" t="s">
        <v>35</v>
      </c>
      <c r="F58" s="26">
        <f t="shared" si="8"/>
        <v>50</v>
      </c>
      <c r="G58" s="24">
        <f t="shared" si="9"/>
        <v>16</v>
      </c>
      <c r="H58" s="51"/>
      <c r="I58" s="51">
        <v>12</v>
      </c>
      <c r="J58" s="51"/>
      <c r="K58" s="51"/>
      <c r="L58" s="51"/>
      <c r="M58" s="51"/>
      <c r="N58" s="51">
        <v>34</v>
      </c>
      <c r="O58" s="53">
        <v>4</v>
      </c>
      <c r="P58" s="23"/>
      <c r="Q58" s="51"/>
      <c r="R58" s="54"/>
      <c r="S58" s="56"/>
      <c r="T58" s="51"/>
      <c r="U58" s="54"/>
      <c r="V58" s="56"/>
      <c r="W58" s="51"/>
      <c r="X58" s="54"/>
      <c r="Y58" s="56"/>
      <c r="Z58" s="51"/>
      <c r="AA58" s="54"/>
      <c r="AB58" s="56"/>
      <c r="AC58" s="51"/>
      <c r="AD58" s="54"/>
      <c r="AE58" s="56"/>
      <c r="AF58" s="51">
        <v>16</v>
      </c>
      <c r="AG58" s="93">
        <v>2</v>
      </c>
      <c r="AH58" s="95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3" ht="19.5" customHeight="1" x14ac:dyDescent="0.25">
      <c r="A59" s="94">
        <v>40</v>
      </c>
      <c r="B59" s="58" t="s">
        <v>77</v>
      </c>
      <c r="C59" s="91">
        <v>3</v>
      </c>
      <c r="D59" s="51"/>
      <c r="E59" s="92" t="s">
        <v>35</v>
      </c>
      <c r="F59" s="26">
        <f t="shared" si="8"/>
        <v>75</v>
      </c>
      <c r="G59" s="24">
        <f t="shared" si="9"/>
        <v>24</v>
      </c>
      <c r="H59" s="51">
        <v>6</v>
      </c>
      <c r="I59" s="51">
        <v>12</v>
      </c>
      <c r="J59" s="51"/>
      <c r="K59" s="51"/>
      <c r="L59" s="51"/>
      <c r="M59" s="51"/>
      <c r="N59" s="51">
        <v>51</v>
      </c>
      <c r="O59" s="25">
        <v>6</v>
      </c>
      <c r="P59" s="56"/>
      <c r="Q59" s="51"/>
      <c r="R59" s="54"/>
      <c r="S59" s="56"/>
      <c r="T59" s="51"/>
      <c r="U59" s="54"/>
      <c r="V59" s="56"/>
      <c r="W59" s="51"/>
      <c r="X59" s="54"/>
      <c r="Y59" s="56"/>
      <c r="Z59" s="51"/>
      <c r="AA59" s="54"/>
      <c r="AB59" s="56"/>
      <c r="AC59" s="51"/>
      <c r="AD59" s="54"/>
      <c r="AE59" s="56">
        <v>6</v>
      </c>
      <c r="AF59" s="51">
        <v>18</v>
      </c>
      <c r="AG59" s="93">
        <v>3</v>
      </c>
      <c r="AH59" s="79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3" ht="19.5" customHeight="1" x14ac:dyDescent="0.25">
      <c r="A60" s="94">
        <v>41</v>
      </c>
      <c r="B60" s="58" t="s">
        <v>92</v>
      </c>
      <c r="C60" s="91">
        <v>3</v>
      </c>
      <c r="D60" s="51"/>
      <c r="E60" s="92" t="s">
        <v>35</v>
      </c>
      <c r="F60" s="26">
        <f t="shared" si="8"/>
        <v>75</v>
      </c>
      <c r="G60" s="24">
        <f t="shared" si="9"/>
        <v>24</v>
      </c>
      <c r="H60" s="51">
        <v>6</v>
      </c>
      <c r="I60" s="51">
        <v>12</v>
      </c>
      <c r="J60" s="51"/>
      <c r="K60" s="51"/>
      <c r="L60" s="51"/>
      <c r="M60" s="51"/>
      <c r="N60" s="51">
        <v>51</v>
      </c>
      <c r="O60" s="25">
        <v>6</v>
      </c>
      <c r="P60" s="56"/>
      <c r="Q60" s="51"/>
      <c r="R60" s="54"/>
      <c r="S60" s="56"/>
      <c r="T60" s="51"/>
      <c r="U60" s="54"/>
      <c r="V60" s="56"/>
      <c r="W60" s="51"/>
      <c r="X60" s="54"/>
      <c r="Y60" s="56"/>
      <c r="Z60" s="51"/>
      <c r="AA60" s="54"/>
      <c r="AB60" s="56">
        <v>6</v>
      </c>
      <c r="AC60" s="51">
        <v>18</v>
      </c>
      <c r="AD60" s="54">
        <v>3</v>
      </c>
      <c r="AE60" s="56"/>
      <c r="AF60" s="51"/>
      <c r="AG60" s="93"/>
      <c r="AH60" s="79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3" ht="19.5" customHeight="1" x14ac:dyDescent="0.25">
      <c r="A61" s="36"/>
      <c r="B61" s="36" t="s">
        <v>79</v>
      </c>
      <c r="C61" s="35">
        <f>SUM(C37:C60)</f>
        <v>65</v>
      </c>
      <c r="D61" s="59"/>
      <c r="E61" s="38"/>
      <c r="F61" s="35">
        <f t="shared" ref="F61:I61" si="10">SUM(F37:F60)</f>
        <v>1625</v>
      </c>
      <c r="G61" s="59">
        <f t="shared" si="10"/>
        <v>520</v>
      </c>
      <c r="H61" s="59">
        <f t="shared" si="10"/>
        <v>120</v>
      </c>
      <c r="I61" s="59">
        <f t="shared" si="10"/>
        <v>258</v>
      </c>
      <c r="J61" s="59">
        <f t="shared" ref="J61:M61" si="11">SUM(J37:J54)</f>
        <v>0</v>
      </c>
      <c r="K61" s="59">
        <f t="shared" si="11"/>
        <v>12</v>
      </c>
      <c r="L61" s="59">
        <f t="shared" si="11"/>
        <v>0</v>
      </c>
      <c r="M61" s="59">
        <f t="shared" si="11"/>
        <v>0</v>
      </c>
      <c r="N61" s="59">
        <f>SUM(N37:N60)</f>
        <v>1105</v>
      </c>
      <c r="O61" s="38">
        <f t="shared" ref="O61:U61" si="12">SUM(O37:O54)</f>
        <v>100</v>
      </c>
      <c r="P61" s="35">
        <f t="shared" si="12"/>
        <v>12</v>
      </c>
      <c r="Q61" s="59">
        <f t="shared" si="12"/>
        <v>52</v>
      </c>
      <c r="R61" s="38">
        <f t="shared" si="12"/>
        <v>8</v>
      </c>
      <c r="S61" s="35">
        <f t="shared" si="12"/>
        <v>18</v>
      </c>
      <c r="T61" s="59">
        <f t="shared" si="12"/>
        <v>94</v>
      </c>
      <c r="U61" s="38">
        <f t="shared" si="12"/>
        <v>14</v>
      </c>
      <c r="V61" s="35">
        <f>SUM(V37:V60)</f>
        <v>30</v>
      </c>
      <c r="W61" s="59">
        <f t="shared" ref="W61:Y61" si="13">SUM(W37:W54)</f>
        <v>82</v>
      </c>
      <c r="X61" s="38">
        <f t="shared" si="13"/>
        <v>14</v>
      </c>
      <c r="Y61" s="59">
        <f t="shared" si="13"/>
        <v>30</v>
      </c>
      <c r="Z61" s="59">
        <f t="shared" ref="Z61:AA61" si="14">SUM(Z37:Z55)</f>
        <v>58</v>
      </c>
      <c r="AA61" s="38">
        <f t="shared" si="14"/>
        <v>11</v>
      </c>
      <c r="AB61" s="59">
        <f t="shared" ref="AB61:AG61" si="15">SUM(AB37:AB60)</f>
        <v>18</v>
      </c>
      <c r="AC61" s="59">
        <f t="shared" si="15"/>
        <v>46</v>
      </c>
      <c r="AD61" s="35">
        <f t="shared" si="15"/>
        <v>8</v>
      </c>
      <c r="AE61" s="35">
        <f t="shared" si="15"/>
        <v>12</v>
      </c>
      <c r="AF61" s="59">
        <f t="shared" si="15"/>
        <v>68</v>
      </c>
      <c r="AG61" s="89">
        <f t="shared" si="15"/>
        <v>10</v>
      </c>
      <c r="AH61" s="79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41"/>
    </row>
    <row r="62" spans="1:53" ht="19.5" customHeight="1" x14ac:dyDescent="0.25">
      <c r="A62" s="145" t="s">
        <v>80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4"/>
      <c r="AH62" s="79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3" ht="31.5" x14ac:dyDescent="0.25">
      <c r="A63" s="60">
        <v>42</v>
      </c>
      <c r="B63" s="102" t="s">
        <v>97</v>
      </c>
      <c r="C63" s="103">
        <v>3</v>
      </c>
      <c r="D63" s="104"/>
      <c r="E63" s="105" t="s">
        <v>35</v>
      </c>
      <c r="F63" s="106">
        <f t="shared" ref="F63:F72" si="16">SUM(G63+N63)</f>
        <v>75</v>
      </c>
      <c r="G63" s="104">
        <f t="shared" ref="G63:G72" si="17">SUM(H63+I63+J63+K63+L63+M63+O63)</f>
        <v>24</v>
      </c>
      <c r="H63" s="104"/>
      <c r="I63" s="104">
        <v>18</v>
      </c>
      <c r="J63" s="104"/>
      <c r="K63" s="104"/>
      <c r="L63" s="104"/>
      <c r="M63" s="104"/>
      <c r="N63" s="104">
        <v>51</v>
      </c>
      <c r="O63" s="107">
        <v>6</v>
      </c>
      <c r="P63" s="103"/>
      <c r="Q63" s="104"/>
      <c r="R63" s="108"/>
      <c r="S63" s="103"/>
      <c r="T63" s="104"/>
      <c r="U63" s="108"/>
      <c r="V63" s="103"/>
      <c r="W63" s="104">
        <v>24</v>
      </c>
      <c r="X63" s="108">
        <v>3</v>
      </c>
      <c r="Y63" s="103"/>
      <c r="Z63" s="104"/>
      <c r="AA63" s="108"/>
      <c r="AB63" s="103"/>
      <c r="AC63" s="104"/>
      <c r="AD63" s="108"/>
      <c r="AE63" s="103"/>
      <c r="AF63" s="104"/>
      <c r="AG63" s="109"/>
      <c r="AH63" s="79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3" ht="31.5" x14ac:dyDescent="0.25">
      <c r="A64" s="60">
        <v>43</v>
      </c>
      <c r="B64" s="102" t="s">
        <v>98</v>
      </c>
      <c r="C64" s="103">
        <v>3</v>
      </c>
      <c r="D64" s="104"/>
      <c r="E64" s="105" t="s">
        <v>35</v>
      </c>
      <c r="F64" s="106">
        <f t="shared" si="16"/>
        <v>75</v>
      </c>
      <c r="G64" s="104">
        <f t="shared" si="17"/>
        <v>24</v>
      </c>
      <c r="H64" s="104"/>
      <c r="I64" s="104">
        <v>18</v>
      </c>
      <c r="J64" s="104"/>
      <c r="K64" s="104"/>
      <c r="L64" s="104"/>
      <c r="M64" s="104"/>
      <c r="N64" s="104">
        <v>51</v>
      </c>
      <c r="O64" s="107">
        <v>6</v>
      </c>
      <c r="P64" s="103"/>
      <c r="Q64" s="104"/>
      <c r="R64" s="108"/>
      <c r="S64" s="103"/>
      <c r="T64" s="104"/>
      <c r="U64" s="108"/>
      <c r="V64" s="103"/>
      <c r="W64" s="104">
        <v>24</v>
      </c>
      <c r="X64" s="108">
        <v>3</v>
      </c>
      <c r="Y64" s="103"/>
      <c r="Z64" s="104"/>
      <c r="AA64" s="108"/>
      <c r="AB64" s="103"/>
      <c r="AC64" s="104"/>
      <c r="AD64" s="108"/>
      <c r="AE64" s="103"/>
      <c r="AF64" s="104"/>
      <c r="AG64" s="109"/>
      <c r="AH64" s="79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36" customHeight="1" x14ac:dyDescent="0.25">
      <c r="A65" s="60">
        <v>44</v>
      </c>
      <c r="B65" s="102" t="s">
        <v>99</v>
      </c>
      <c r="C65" s="103">
        <v>3</v>
      </c>
      <c r="D65" s="104"/>
      <c r="E65" s="105" t="s">
        <v>35</v>
      </c>
      <c r="F65" s="106">
        <f t="shared" si="16"/>
        <v>75</v>
      </c>
      <c r="G65" s="104">
        <f t="shared" si="17"/>
        <v>24</v>
      </c>
      <c r="H65" s="104"/>
      <c r="I65" s="104">
        <v>18</v>
      </c>
      <c r="J65" s="104"/>
      <c r="K65" s="104"/>
      <c r="L65" s="104"/>
      <c r="M65" s="104"/>
      <c r="N65" s="104">
        <v>51</v>
      </c>
      <c r="O65" s="107">
        <v>6</v>
      </c>
      <c r="P65" s="103"/>
      <c r="Q65" s="104"/>
      <c r="R65" s="108"/>
      <c r="S65" s="103"/>
      <c r="T65" s="104"/>
      <c r="U65" s="108"/>
      <c r="V65" s="103"/>
      <c r="W65" s="104">
        <v>24</v>
      </c>
      <c r="X65" s="108">
        <v>3</v>
      </c>
      <c r="Y65" s="103"/>
      <c r="Z65" s="104"/>
      <c r="AA65" s="108"/>
      <c r="AB65" s="103"/>
      <c r="AC65" s="104"/>
      <c r="AD65" s="108"/>
      <c r="AE65" s="103"/>
      <c r="AF65" s="104"/>
      <c r="AG65" s="109"/>
      <c r="AH65" s="79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36.75" customHeight="1" x14ac:dyDescent="0.25">
      <c r="A66" s="60">
        <v>45</v>
      </c>
      <c r="B66" s="102" t="s">
        <v>100</v>
      </c>
      <c r="C66" s="103">
        <v>3</v>
      </c>
      <c r="D66" s="104"/>
      <c r="E66" s="105" t="s">
        <v>35</v>
      </c>
      <c r="F66" s="106">
        <f t="shared" si="16"/>
        <v>75</v>
      </c>
      <c r="G66" s="104">
        <f t="shared" si="17"/>
        <v>24</v>
      </c>
      <c r="H66" s="104"/>
      <c r="I66" s="104">
        <v>18</v>
      </c>
      <c r="J66" s="104"/>
      <c r="K66" s="104"/>
      <c r="L66" s="104"/>
      <c r="M66" s="104"/>
      <c r="N66" s="104">
        <v>51</v>
      </c>
      <c r="O66" s="107">
        <v>6</v>
      </c>
      <c r="P66" s="103"/>
      <c r="Q66" s="104"/>
      <c r="R66" s="108"/>
      <c r="S66" s="103"/>
      <c r="T66" s="104"/>
      <c r="U66" s="108"/>
      <c r="V66" s="103"/>
      <c r="W66" s="104"/>
      <c r="X66" s="108"/>
      <c r="Y66" s="103"/>
      <c r="Z66" s="104">
        <v>24</v>
      </c>
      <c r="AA66" s="108">
        <v>3</v>
      </c>
      <c r="AB66" s="103"/>
      <c r="AC66" s="104"/>
      <c r="AD66" s="108"/>
      <c r="AE66" s="103"/>
      <c r="AF66" s="104"/>
      <c r="AG66" s="109"/>
      <c r="AH66" s="79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31.5" x14ac:dyDescent="0.25">
      <c r="A67" s="60">
        <v>46</v>
      </c>
      <c r="B67" s="102" t="s">
        <v>101</v>
      </c>
      <c r="C67" s="103">
        <v>3</v>
      </c>
      <c r="D67" s="104"/>
      <c r="E67" s="105" t="s">
        <v>35</v>
      </c>
      <c r="F67" s="106">
        <f t="shared" si="16"/>
        <v>75</v>
      </c>
      <c r="G67" s="104">
        <f t="shared" si="17"/>
        <v>24</v>
      </c>
      <c r="H67" s="104"/>
      <c r="I67" s="104">
        <v>18</v>
      </c>
      <c r="J67" s="104"/>
      <c r="K67" s="104"/>
      <c r="L67" s="104"/>
      <c r="M67" s="104"/>
      <c r="N67" s="104">
        <v>51</v>
      </c>
      <c r="O67" s="107">
        <v>6</v>
      </c>
      <c r="P67" s="103"/>
      <c r="Q67" s="104"/>
      <c r="R67" s="108"/>
      <c r="S67" s="103"/>
      <c r="T67" s="104"/>
      <c r="U67" s="108"/>
      <c r="V67" s="103"/>
      <c r="W67" s="104"/>
      <c r="X67" s="108"/>
      <c r="Y67" s="103"/>
      <c r="Z67" s="104">
        <v>24</v>
      </c>
      <c r="AA67" s="108">
        <v>3</v>
      </c>
      <c r="AB67" s="103"/>
      <c r="AC67" s="104"/>
      <c r="AD67" s="108"/>
      <c r="AE67" s="103"/>
      <c r="AF67" s="104"/>
      <c r="AG67" s="109"/>
      <c r="AH67" s="79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31.5" x14ac:dyDescent="0.25">
      <c r="A68" s="60">
        <v>47</v>
      </c>
      <c r="B68" s="102" t="s">
        <v>102</v>
      </c>
      <c r="C68" s="103">
        <v>3</v>
      </c>
      <c r="D68" s="104"/>
      <c r="E68" s="105" t="s">
        <v>35</v>
      </c>
      <c r="F68" s="106">
        <f t="shared" si="16"/>
        <v>75</v>
      </c>
      <c r="G68" s="104">
        <f t="shared" si="17"/>
        <v>24</v>
      </c>
      <c r="H68" s="104"/>
      <c r="I68" s="104">
        <v>18</v>
      </c>
      <c r="J68" s="104"/>
      <c r="K68" s="104"/>
      <c r="L68" s="104"/>
      <c r="M68" s="104"/>
      <c r="N68" s="104">
        <v>51</v>
      </c>
      <c r="O68" s="107">
        <v>6</v>
      </c>
      <c r="P68" s="103"/>
      <c r="Q68" s="104"/>
      <c r="R68" s="108"/>
      <c r="S68" s="103"/>
      <c r="T68" s="104"/>
      <c r="U68" s="108"/>
      <c r="V68" s="103"/>
      <c r="W68" s="104"/>
      <c r="X68" s="108"/>
      <c r="Y68" s="103"/>
      <c r="Z68" s="104">
        <v>24</v>
      </c>
      <c r="AA68" s="108">
        <v>3</v>
      </c>
      <c r="AB68" s="103"/>
      <c r="AC68" s="104"/>
      <c r="AD68" s="108"/>
      <c r="AE68" s="103"/>
      <c r="AF68" s="104"/>
      <c r="AG68" s="109"/>
      <c r="AH68" s="79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5.75" x14ac:dyDescent="0.25">
      <c r="A69" s="60">
        <v>48</v>
      </c>
      <c r="B69" s="88" t="s">
        <v>103</v>
      </c>
      <c r="C69" s="103">
        <v>3</v>
      </c>
      <c r="D69" s="104"/>
      <c r="E69" s="105" t="s">
        <v>35</v>
      </c>
      <c r="F69" s="106">
        <f t="shared" si="16"/>
        <v>75</v>
      </c>
      <c r="G69" s="104">
        <f t="shared" si="17"/>
        <v>24</v>
      </c>
      <c r="H69" s="104"/>
      <c r="I69" s="104">
        <v>18</v>
      </c>
      <c r="J69" s="104"/>
      <c r="K69" s="104"/>
      <c r="L69" s="104"/>
      <c r="M69" s="104"/>
      <c r="N69" s="104">
        <v>51</v>
      </c>
      <c r="O69" s="107">
        <v>6</v>
      </c>
      <c r="P69" s="103"/>
      <c r="Q69" s="104"/>
      <c r="R69" s="108"/>
      <c r="S69" s="103"/>
      <c r="T69" s="104"/>
      <c r="U69" s="108"/>
      <c r="V69" s="103"/>
      <c r="W69" s="104"/>
      <c r="X69" s="108"/>
      <c r="Y69" s="103"/>
      <c r="Z69" s="104"/>
      <c r="AA69" s="108"/>
      <c r="AB69" s="103"/>
      <c r="AC69" s="104">
        <v>24</v>
      </c>
      <c r="AD69" s="108">
        <v>3</v>
      </c>
      <c r="AE69" s="103"/>
      <c r="AF69" s="104"/>
      <c r="AG69" s="109"/>
      <c r="AH69" s="79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34.5" customHeight="1" x14ac:dyDescent="0.25">
      <c r="A70" s="60">
        <v>49</v>
      </c>
      <c r="B70" s="102" t="s">
        <v>104</v>
      </c>
      <c r="C70" s="103">
        <v>3</v>
      </c>
      <c r="D70" s="104"/>
      <c r="E70" s="105" t="s">
        <v>35</v>
      </c>
      <c r="F70" s="106">
        <f t="shared" si="16"/>
        <v>75</v>
      </c>
      <c r="G70" s="104">
        <f t="shared" si="17"/>
        <v>24</v>
      </c>
      <c r="H70" s="104"/>
      <c r="I70" s="104">
        <v>18</v>
      </c>
      <c r="J70" s="104"/>
      <c r="K70" s="104"/>
      <c r="L70" s="104"/>
      <c r="M70" s="104"/>
      <c r="N70" s="104">
        <v>51</v>
      </c>
      <c r="O70" s="107">
        <v>6</v>
      </c>
      <c r="P70" s="103"/>
      <c r="Q70" s="104"/>
      <c r="R70" s="108"/>
      <c r="S70" s="103"/>
      <c r="T70" s="104"/>
      <c r="U70" s="108"/>
      <c r="V70" s="103"/>
      <c r="W70" s="104"/>
      <c r="X70" s="108"/>
      <c r="Y70" s="103"/>
      <c r="Z70" s="104"/>
      <c r="AA70" s="108"/>
      <c r="AB70" s="103"/>
      <c r="AC70" s="104">
        <v>24</v>
      </c>
      <c r="AD70" s="108">
        <v>3</v>
      </c>
      <c r="AE70" s="103"/>
      <c r="AF70" s="104"/>
      <c r="AG70" s="109"/>
      <c r="AH70" s="79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5.75" x14ac:dyDescent="0.25">
      <c r="A71" s="60">
        <v>50</v>
      </c>
      <c r="B71" s="88" t="s">
        <v>105</v>
      </c>
      <c r="C71" s="103">
        <v>3</v>
      </c>
      <c r="D71" s="104"/>
      <c r="E71" s="105" t="s">
        <v>35</v>
      </c>
      <c r="F71" s="106">
        <f t="shared" si="16"/>
        <v>75</v>
      </c>
      <c r="G71" s="104">
        <f t="shared" si="17"/>
        <v>24</v>
      </c>
      <c r="H71" s="104"/>
      <c r="I71" s="104">
        <v>18</v>
      </c>
      <c r="J71" s="104"/>
      <c r="K71" s="104"/>
      <c r="L71" s="104"/>
      <c r="M71" s="104"/>
      <c r="N71" s="104">
        <v>51</v>
      </c>
      <c r="O71" s="107">
        <v>6</v>
      </c>
      <c r="P71" s="103"/>
      <c r="Q71" s="104"/>
      <c r="R71" s="108"/>
      <c r="S71" s="103"/>
      <c r="T71" s="104"/>
      <c r="U71" s="108"/>
      <c r="V71" s="103"/>
      <c r="W71" s="104"/>
      <c r="X71" s="108"/>
      <c r="Y71" s="103"/>
      <c r="Z71" s="104"/>
      <c r="AA71" s="108"/>
      <c r="AB71" s="103"/>
      <c r="AC71" s="104">
        <v>24</v>
      </c>
      <c r="AD71" s="108">
        <v>3</v>
      </c>
      <c r="AE71" s="103"/>
      <c r="AF71" s="104"/>
      <c r="AG71" s="109"/>
      <c r="AH71" s="79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31.5" x14ac:dyDescent="0.25">
      <c r="A72" s="60">
        <v>51</v>
      </c>
      <c r="B72" s="102" t="s">
        <v>106</v>
      </c>
      <c r="C72" s="103">
        <v>3</v>
      </c>
      <c r="D72" s="104"/>
      <c r="E72" s="105" t="s">
        <v>35</v>
      </c>
      <c r="F72" s="106">
        <f t="shared" si="16"/>
        <v>75</v>
      </c>
      <c r="G72" s="104">
        <f t="shared" si="17"/>
        <v>24</v>
      </c>
      <c r="H72" s="104"/>
      <c r="I72" s="104">
        <v>18</v>
      </c>
      <c r="J72" s="104"/>
      <c r="K72" s="104"/>
      <c r="L72" s="104"/>
      <c r="M72" s="104"/>
      <c r="N72" s="104">
        <v>51</v>
      </c>
      <c r="O72" s="107">
        <v>6</v>
      </c>
      <c r="P72" s="103"/>
      <c r="Q72" s="104"/>
      <c r="R72" s="108"/>
      <c r="S72" s="103"/>
      <c r="T72" s="104"/>
      <c r="U72" s="108"/>
      <c r="V72" s="103"/>
      <c r="W72" s="104"/>
      <c r="X72" s="108"/>
      <c r="Y72" s="103"/>
      <c r="Z72" s="104"/>
      <c r="AA72" s="108"/>
      <c r="AB72" s="103"/>
      <c r="AC72" s="104"/>
      <c r="AD72" s="108"/>
      <c r="AE72" s="103"/>
      <c r="AF72" s="104">
        <v>24</v>
      </c>
      <c r="AG72" s="109">
        <v>3</v>
      </c>
      <c r="AH72" s="79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9.5" customHeight="1" x14ac:dyDescent="0.25">
      <c r="A73" s="41"/>
      <c r="B73" s="36" t="s">
        <v>79</v>
      </c>
      <c r="C73" s="35">
        <f>SUM(C63:C72)</f>
        <v>30</v>
      </c>
      <c r="D73" s="59"/>
      <c r="E73" s="38"/>
      <c r="F73" s="35">
        <f t="shared" ref="F73:X73" si="18">SUM(F63:F72)</f>
        <v>750</v>
      </c>
      <c r="G73" s="59">
        <f t="shared" si="18"/>
        <v>240</v>
      </c>
      <c r="H73" s="59">
        <f t="shared" si="18"/>
        <v>0</v>
      </c>
      <c r="I73" s="59">
        <f t="shared" si="18"/>
        <v>180</v>
      </c>
      <c r="J73" s="59">
        <f t="shared" si="18"/>
        <v>0</v>
      </c>
      <c r="K73" s="59">
        <f t="shared" si="18"/>
        <v>0</v>
      </c>
      <c r="L73" s="59">
        <f t="shared" si="18"/>
        <v>0</v>
      </c>
      <c r="M73" s="59">
        <f t="shared" si="18"/>
        <v>0</v>
      </c>
      <c r="N73" s="59">
        <f t="shared" si="18"/>
        <v>510</v>
      </c>
      <c r="O73" s="38">
        <f t="shared" si="18"/>
        <v>60</v>
      </c>
      <c r="P73" s="35">
        <f t="shared" si="18"/>
        <v>0</v>
      </c>
      <c r="Q73" s="59">
        <f t="shared" si="18"/>
        <v>0</v>
      </c>
      <c r="R73" s="38">
        <f t="shared" si="18"/>
        <v>0</v>
      </c>
      <c r="S73" s="35">
        <f t="shared" si="18"/>
        <v>0</v>
      </c>
      <c r="T73" s="59">
        <f t="shared" si="18"/>
        <v>0</v>
      </c>
      <c r="U73" s="38">
        <f t="shared" si="18"/>
        <v>0</v>
      </c>
      <c r="V73" s="35">
        <f t="shared" si="18"/>
        <v>0</v>
      </c>
      <c r="W73" s="59">
        <f t="shared" si="18"/>
        <v>72</v>
      </c>
      <c r="X73" s="38">
        <f t="shared" si="18"/>
        <v>9</v>
      </c>
      <c r="Y73" s="35">
        <v>0</v>
      </c>
      <c r="Z73" s="59">
        <f t="shared" ref="Z73:AA73" si="19">SUM(Z63:Z72)</f>
        <v>72</v>
      </c>
      <c r="AA73" s="38">
        <f t="shared" si="19"/>
        <v>9</v>
      </c>
      <c r="AB73" s="35">
        <v>0</v>
      </c>
      <c r="AC73" s="59">
        <f>SUM(AC63:AC72)</f>
        <v>72</v>
      </c>
      <c r="AD73" s="38">
        <v>9</v>
      </c>
      <c r="AE73" s="35">
        <v>0</v>
      </c>
      <c r="AF73" s="59">
        <f>SUM(AF63:AF72)</f>
        <v>24</v>
      </c>
      <c r="AG73" s="89">
        <v>3</v>
      </c>
      <c r="AH73" s="79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9.5" customHeight="1" x14ac:dyDescent="0.25">
      <c r="A74" s="145" t="s">
        <v>81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4"/>
      <c r="AH74" s="79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9.5" customHeight="1" x14ac:dyDescent="0.25">
      <c r="A75" s="48">
        <v>52</v>
      </c>
      <c r="B75" s="88" t="s">
        <v>82</v>
      </c>
      <c r="C75" s="23">
        <v>10</v>
      </c>
      <c r="D75" s="24"/>
      <c r="E75" s="25" t="s">
        <v>35</v>
      </c>
      <c r="F75" s="26">
        <f>SUM(G75+N75)</f>
        <v>250</v>
      </c>
      <c r="G75" s="61">
        <f>SUM(H75+I75+J75+K75+L75+M75+O75)</f>
        <v>120</v>
      </c>
      <c r="H75" s="61"/>
      <c r="I75" s="24"/>
      <c r="J75" s="24"/>
      <c r="K75" s="24"/>
      <c r="L75" s="24"/>
      <c r="M75" s="24">
        <v>60</v>
      </c>
      <c r="N75" s="24">
        <v>130</v>
      </c>
      <c r="O75" s="84">
        <v>60</v>
      </c>
      <c r="P75" s="23"/>
      <c r="Q75" s="24"/>
      <c r="R75" s="28"/>
      <c r="S75" s="23"/>
      <c r="T75" s="24"/>
      <c r="U75" s="28"/>
      <c r="V75" s="23"/>
      <c r="W75" s="24"/>
      <c r="X75" s="28"/>
      <c r="Y75" s="23"/>
      <c r="Z75" s="24"/>
      <c r="AA75" s="28"/>
      <c r="AB75" s="23"/>
      <c r="AC75" s="24">
        <v>30</v>
      </c>
      <c r="AD75" s="28">
        <v>5</v>
      </c>
      <c r="AE75" s="23"/>
      <c r="AF75" s="24">
        <v>30</v>
      </c>
      <c r="AG75" s="45">
        <v>5</v>
      </c>
      <c r="AH75" s="79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9.5" customHeight="1" x14ac:dyDescent="0.25">
      <c r="A76" s="36"/>
      <c r="B76" s="89" t="s">
        <v>45</v>
      </c>
      <c r="C76" s="37">
        <f>SUM(C75)</f>
        <v>10</v>
      </c>
      <c r="D76" s="59"/>
      <c r="E76" s="62"/>
      <c r="F76" s="38">
        <v>250</v>
      </c>
      <c r="G76" s="59">
        <v>120</v>
      </c>
      <c r="H76" s="59">
        <f t="shared" ref="H76:AG76" si="20">SUM(H75)</f>
        <v>0</v>
      </c>
      <c r="I76" s="59">
        <f t="shared" si="20"/>
        <v>0</v>
      </c>
      <c r="J76" s="59">
        <f t="shared" si="20"/>
        <v>0</v>
      </c>
      <c r="K76" s="59">
        <f t="shared" si="20"/>
        <v>0</v>
      </c>
      <c r="L76" s="59">
        <f t="shared" si="20"/>
        <v>0</v>
      </c>
      <c r="M76" s="59">
        <f t="shared" si="20"/>
        <v>60</v>
      </c>
      <c r="N76" s="59">
        <f t="shared" si="20"/>
        <v>130</v>
      </c>
      <c r="O76" s="36">
        <f t="shared" si="20"/>
        <v>60</v>
      </c>
      <c r="P76" s="37">
        <f t="shared" si="20"/>
        <v>0</v>
      </c>
      <c r="Q76" s="59">
        <f t="shared" si="20"/>
        <v>0</v>
      </c>
      <c r="R76" s="62">
        <f t="shared" si="20"/>
        <v>0</v>
      </c>
      <c r="S76" s="37">
        <f t="shared" si="20"/>
        <v>0</v>
      </c>
      <c r="T76" s="59">
        <f t="shared" si="20"/>
        <v>0</v>
      </c>
      <c r="U76" s="62">
        <f t="shared" si="20"/>
        <v>0</v>
      </c>
      <c r="V76" s="37">
        <f t="shared" si="20"/>
        <v>0</v>
      </c>
      <c r="W76" s="59">
        <f t="shared" si="20"/>
        <v>0</v>
      </c>
      <c r="X76" s="62">
        <f t="shared" si="20"/>
        <v>0</v>
      </c>
      <c r="Y76" s="37">
        <f t="shared" si="20"/>
        <v>0</v>
      </c>
      <c r="Z76" s="59">
        <f t="shared" si="20"/>
        <v>0</v>
      </c>
      <c r="AA76" s="62">
        <f t="shared" si="20"/>
        <v>0</v>
      </c>
      <c r="AB76" s="37">
        <f t="shared" si="20"/>
        <v>0</v>
      </c>
      <c r="AC76" s="59">
        <f t="shared" si="20"/>
        <v>30</v>
      </c>
      <c r="AD76" s="62">
        <f t="shared" si="20"/>
        <v>5</v>
      </c>
      <c r="AE76" s="37">
        <f t="shared" si="20"/>
        <v>0</v>
      </c>
      <c r="AF76" s="59">
        <f t="shared" si="20"/>
        <v>30</v>
      </c>
      <c r="AG76" s="36">
        <f t="shared" si="20"/>
        <v>5</v>
      </c>
      <c r="AH76" s="79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9.5" customHeight="1" x14ac:dyDescent="0.25">
      <c r="A77" s="145" t="s">
        <v>83</v>
      </c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4"/>
      <c r="AH77" s="79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9.5" customHeight="1" thickBot="1" x14ac:dyDescent="0.3">
      <c r="A78" s="48">
        <v>53</v>
      </c>
      <c r="B78" s="84" t="s">
        <v>84</v>
      </c>
      <c r="C78" s="23">
        <v>38</v>
      </c>
      <c r="D78" s="24"/>
      <c r="E78" s="25" t="s">
        <v>43</v>
      </c>
      <c r="F78" s="26">
        <v>960</v>
      </c>
      <c r="G78" s="24"/>
      <c r="H78" s="24"/>
      <c r="I78" s="24"/>
      <c r="J78" s="24">
        <v>960</v>
      </c>
      <c r="K78" s="24"/>
      <c r="L78" s="24"/>
      <c r="M78" s="24"/>
      <c r="N78" s="24"/>
      <c r="O78" s="84"/>
      <c r="P78" s="23"/>
      <c r="Q78" s="24"/>
      <c r="R78" s="28"/>
      <c r="S78" s="23"/>
      <c r="T78" s="24">
        <v>200</v>
      </c>
      <c r="U78" s="28">
        <v>8</v>
      </c>
      <c r="V78" s="23"/>
      <c r="W78" s="24">
        <v>200</v>
      </c>
      <c r="X78" s="28">
        <v>8</v>
      </c>
      <c r="Y78" s="23"/>
      <c r="Z78" s="24">
        <v>200</v>
      </c>
      <c r="AA78" s="28">
        <v>8</v>
      </c>
      <c r="AB78" s="23"/>
      <c r="AC78" s="24">
        <v>200</v>
      </c>
      <c r="AD78" s="28">
        <v>8</v>
      </c>
      <c r="AE78" s="23"/>
      <c r="AF78" s="24">
        <v>160</v>
      </c>
      <c r="AG78" s="45">
        <v>6</v>
      </c>
      <c r="AH78" s="79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9.5" customHeight="1" thickTop="1" thickBot="1" x14ac:dyDescent="0.3">
      <c r="A79" s="63"/>
      <c r="B79" s="64" t="s">
        <v>45</v>
      </c>
      <c r="C79" s="65">
        <f>SUM(C78+C76+C73+C61+C35+C23)</f>
        <v>191</v>
      </c>
      <c r="D79" s="65"/>
      <c r="E79" s="66"/>
      <c r="F79" s="67">
        <f t="shared" ref="F79:AG79" si="21">SUM(F78+F76+F73+F61+F35+F23)</f>
        <v>4791</v>
      </c>
      <c r="G79" s="67">
        <f t="shared" si="21"/>
        <v>1335</v>
      </c>
      <c r="H79" s="63">
        <f t="shared" si="21"/>
        <v>220</v>
      </c>
      <c r="I79" s="63">
        <f t="shared" si="21"/>
        <v>570</v>
      </c>
      <c r="J79" s="63">
        <f t="shared" si="21"/>
        <v>960</v>
      </c>
      <c r="K79" s="63">
        <f t="shared" si="21"/>
        <v>42</v>
      </c>
      <c r="L79" s="63">
        <f t="shared" si="21"/>
        <v>80</v>
      </c>
      <c r="M79" s="63">
        <f t="shared" si="21"/>
        <v>60</v>
      </c>
      <c r="N79" s="63">
        <f t="shared" si="21"/>
        <v>2496</v>
      </c>
      <c r="O79" s="63">
        <f t="shared" si="21"/>
        <v>330</v>
      </c>
      <c r="P79" s="63">
        <f t="shared" si="21"/>
        <v>70</v>
      </c>
      <c r="Q79" s="63">
        <f t="shared" si="21"/>
        <v>160</v>
      </c>
      <c r="R79" s="68">
        <f t="shared" si="21"/>
        <v>26</v>
      </c>
      <c r="S79" s="63">
        <f t="shared" si="21"/>
        <v>48</v>
      </c>
      <c r="T79" s="63">
        <f t="shared" si="21"/>
        <v>403</v>
      </c>
      <c r="U79" s="68">
        <f t="shared" si="21"/>
        <v>36</v>
      </c>
      <c r="V79" s="63">
        <f t="shared" si="21"/>
        <v>30</v>
      </c>
      <c r="W79" s="63">
        <f t="shared" si="21"/>
        <v>405</v>
      </c>
      <c r="X79" s="68">
        <f t="shared" si="21"/>
        <v>36</v>
      </c>
      <c r="Y79" s="63">
        <f t="shared" si="21"/>
        <v>42</v>
      </c>
      <c r="Z79" s="63">
        <f t="shared" si="21"/>
        <v>369</v>
      </c>
      <c r="AA79" s="68">
        <f t="shared" si="21"/>
        <v>33</v>
      </c>
      <c r="AB79" s="63">
        <f t="shared" si="21"/>
        <v>18</v>
      </c>
      <c r="AC79" s="63">
        <f t="shared" si="21"/>
        <v>396</v>
      </c>
      <c r="AD79" s="68">
        <f t="shared" si="21"/>
        <v>36</v>
      </c>
      <c r="AE79" s="63">
        <f t="shared" si="21"/>
        <v>12</v>
      </c>
      <c r="AF79" s="63">
        <f t="shared" si="21"/>
        <v>282</v>
      </c>
      <c r="AG79" s="96">
        <f t="shared" si="21"/>
        <v>24</v>
      </c>
      <c r="AH79" s="79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9.5" customHeight="1" thickTop="1" thickBot="1" x14ac:dyDescent="0.3">
      <c r="A80" s="69"/>
      <c r="B80" s="70" t="s">
        <v>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/>
      <c r="P80" s="113">
        <f>SUM(P79:Q79)</f>
        <v>230</v>
      </c>
      <c r="Q80" s="141"/>
      <c r="R80" s="112"/>
      <c r="S80" s="110">
        <f>SUM(S79+T79)</f>
        <v>451</v>
      </c>
      <c r="T80" s="141"/>
      <c r="U80" s="112"/>
      <c r="V80" s="110">
        <f>SUM(V79:W79)</f>
        <v>435</v>
      </c>
      <c r="W80" s="141"/>
      <c r="X80" s="112"/>
      <c r="Y80" s="113">
        <f>SUM(Y79:Z79)</f>
        <v>411</v>
      </c>
      <c r="Z80" s="141"/>
      <c r="AA80" s="112"/>
      <c r="AB80" s="113">
        <f>SUM(AB79:AC79)</f>
        <v>414</v>
      </c>
      <c r="AC80" s="141"/>
      <c r="AD80" s="112"/>
      <c r="AE80" s="113">
        <f>SUM(AE79:AF79)</f>
        <v>294</v>
      </c>
      <c r="AF80" s="141"/>
      <c r="AG80" s="112"/>
      <c r="AH80" s="79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3" ht="21" customHeight="1" thickBot="1" x14ac:dyDescent="0.3">
      <c r="A81" s="73"/>
      <c r="B81" s="74" t="s">
        <v>86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97">
        <f>SUM(R79+U79+X79+AA79+AD79+AG79)</f>
        <v>191</v>
      </c>
      <c r="AH81" s="79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</row>
    <row r="82" spans="1:53" ht="19.5" customHeight="1" thickTop="1" x14ac:dyDescent="0.25">
      <c r="F82" s="1"/>
      <c r="AH82" s="79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3" ht="19.5" customHeight="1" x14ac:dyDescent="0.25">
      <c r="F83" s="1"/>
      <c r="AH83" s="79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ht="19.5" customHeight="1" x14ac:dyDescent="0.25">
      <c r="F84" s="1"/>
      <c r="AH84" s="79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19.5" customHeight="1" x14ac:dyDescent="0.25">
      <c r="F85" s="1"/>
      <c r="AH85" s="79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9.5" customHeight="1" x14ac:dyDescent="0.25">
      <c r="F86" s="1"/>
      <c r="AH86" s="79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9.5" customHeight="1" x14ac:dyDescent="0.25">
      <c r="F87" s="1"/>
      <c r="AH87" s="79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9.5" customHeight="1" x14ac:dyDescent="0.25">
      <c r="F88" s="1"/>
      <c r="AH88" s="79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19.5" customHeight="1" x14ac:dyDescent="0.25">
      <c r="F89" s="1"/>
      <c r="AH89" s="79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19.5" customHeight="1" x14ac:dyDescent="0.25">
      <c r="F90" s="1"/>
      <c r="AH90" s="79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19.5" customHeight="1" x14ac:dyDescent="0.25">
      <c r="F91" s="1"/>
      <c r="AH91" s="79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19.5" customHeight="1" x14ac:dyDescent="0.25">
      <c r="F92" s="1"/>
      <c r="AH92" s="79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19.5" customHeight="1" x14ac:dyDescent="0.25">
      <c r="F93" s="1"/>
      <c r="AH93" s="79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19.5" customHeight="1" x14ac:dyDescent="0.25">
      <c r="F94" s="1"/>
      <c r="AH94" s="79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19.5" customHeight="1" x14ac:dyDescent="0.25">
      <c r="F95" s="1"/>
      <c r="AH95" s="79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19.5" customHeight="1" x14ac:dyDescent="0.25">
      <c r="F96" s="1"/>
      <c r="AH96" s="79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6:53" ht="19.5" customHeight="1" x14ac:dyDescent="0.25">
      <c r="F97" s="1"/>
      <c r="AH97" s="79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6:53" ht="19.5" customHeight="1" x14ac:dyDescent="0.25">
      <c r="F98" s="1"/>
      <c r="AH98" s="79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6:53" ht="19.5" customHeight="1" x14ac:dyDescent="0.25">
      <c r="F99" s="1"/>
      <c r="AH99" s="79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6:53" ht="19.5" customHeight="1" x14ac:dyDescent="0.25">
      <c r="F100" s="1"/>
      <c r="AH100" s="79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6:53" ht="19.5" customHeight="1" x14ac:dyDescent="0.25">
      <c r="F101" s="1"/>
      <c r="AH101" s="79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6:53" ht="19.5" customHeight="1" x14ac:dyDescent="0.25">
      <c r="F102" s="1"/>
      <c r="AH102" s="79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6:53" ht="19.5" customHeight="1" x14ac:dyDescent="0.25">
      <c r="F103" s="1"/>
      <c r="AH103" s="79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6:53" ht="19.5" customHeight="1" x14ac:dyDescent="0.25">
      <c r="F104" s="1"/>
      <c r="AH104" s="79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6:53" ht="19.5" customHeight="1" x14ac:dyDescent="0.25">
      <c r="F105" s="1"/>
      <c r="AH105" s="79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6:53" ht="19.5" customHeight="1" x14ac:dyDescent="0.25">
      <c r="F106" s="1"/>
      <c r="AH106" s="79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6:53" ht="19.5" customHeight="1" x14ac:dyDescent="0.25">
      <c r="F107" s="1"/>
      <c r="AH107" s="79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6:53" ht="19.5" customHeight="1" x14ac:dyDescent="0.25">
      <c r="F108" s="1"/>
      <c r="AH108" s="79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6:53" ht="19.5" customHeight="1" x14ac:dyDescent="0.25">
      <c r="F109" s="1"/>
      <c r="AH109" s="79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6:53" ht="19.5" customHeight="1" x14ac:dyDescent="0.25">
      <c r="F110" s="1"/>
      <c r="AH110" s="79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6:53" ht="19.5" customHeight="1" x14ac:dyDescent="0.25">
      <c r="F111" s="1"/>
      <c r="AH111" s="79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6:53" ht="19.5" customHeight="1" x14ac:dyDescent="0.25">
      <c r="F112" s="1"/>
      <c r="AH112" s="79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6:53" ht="19.5" customHeight="1" x14ac:dyDescent="0.25">
      <c r="F113" s="1"/>
      <c r="AH113" s="79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6:53" ht="19.5" customHeight="1" x14ac:dyDescent="0.25">
      <c r="F114" s="1"/>
      <c r="AH114" s="79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6:53" ht="19.5" customHeight="1" x14ac:dyDescent="0.25">
      <c r="F115" s="1"/>
      <c r="AH115" s="79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6:53" ht="19.5" customHeight="1" x14ac:dyDescent="0.25">
      <c r="F116" s="1"/>
      <c r="AH116" s="79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6:53" ht="19.5" customHeight="1" x14ac:dyDescent="0.25">
      <c r="F117" s="1"/>
      <c r="AH117" s="79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6:53" ht="19.5" customHeight="1" x14ac:dyDescent="0.25">
      <c r="F118" s="1"/>
      <c r="AH118" s="79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6:53" ht="19.5" customHeight="1" x14ac:dyDescent="0.25">
      <c r="F119" s="1"/>
      <c r="AH119" s="79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6:53" ht="19.5" customHeight="1" x14ac:dyDescent="0.25">
      <c r="F120" s="1"/>
      <c r="AH120" s="79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6:53" ht="19.5" customHeight="1" x14ac:dyDescent="0.25">
      <c r="F121" s="1"/>
      <c r="AH121" s="79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6:53" ht="19.5" customHeight="1" x14ac:dyDescent="0.25">
      <c r="F122" s="1"/>
      <c r="AH122" s="79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6:53" ht="19.5" customHeight="1" x14ac:dyDescent="0.25">
      <c r="F123" s="1"/>
      <c r="AH123" s="79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6:53" ht="19.5" customHeight="1" x14ac:dyDescent="0.25">
      <c r="F124" s="1"/>
      <c r="AH124" s="79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6:53" ht="19.5" customHeight="1" x14ac:dyDescent="0.25">
      <c r="F125" s="1"/>
      <c r="AH125" s="79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6:53" ht="19.5" customHeight="1" x14ac:dyDescent="0.25">
      <c r="F126" s="1"/>
      <c r="AH126" s="79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6:53" ht="19.5" customHeight="1" x14ac:dyDescent="0.25">
      <c r="F127" s="1"/>
      <c r="AH127" s="79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6:53" ht="19.5" customHeight="1" x14ac:dyDescent="0.25">
      <c r="F128" s="1"/>
      <c r="AH128" s="79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6:53" ht="19.5" customHeight="1" x14ac:dyDescent="0.25">
      <c r="F129" s="1"/>
      <c r="AH129" s="79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6:53" ht="19.5" customHeight="1" x14ac:dyDescent="0.25">
      <c r="F130" s="1"/>
      <c r="AH130" s="79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6:53" ht="19.5" customHeight="1" x14ac:dyDescent="0.25">
      <c r="F131" s="1"/>
      <c r="AH131" s="79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6:53" ht="19.5" customHeight="1" x14ac:dyDescent="0.25">
      <c r="F132" s="1"/>
      <c r="AH132" s="79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6:53" ht="19.5" customHeight="1" x14ac:dyDescent="0.25">
      <c r="F133" s="1"/>
      <c r="AH133" s="79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6:53" ht="19.5" customHeight="1" x14ac:dyDescent="0.25">
      <c r="F134" s="1"/>
      <c r="AH134" s="79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6:53" ht="19.5" customHeight="1" x14ac:dyDescent="0.25">
      <c r="F135" s="1"/>
      <c r="AH135" s="79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6:53" ht="19.5" customHeight="1" x14ac:dyDescent="0.25">
      <c r="F136" s="1"/>
      <c r="AH136" s="79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6:53" ht="19.5" customHeight="1" x14ac:dyDescent="0.25">
      <c r="F137" s="1"/>
      <c r="AH137" s="79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6:53" ht="19.5" customHeight="1" x14ac:dyDescent="0.25">
      <c r="F138" s="1"/>
      <c r="AH138" s="79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6:53" ht="19.5" customHeight="1" x14ac:dyDescent="0.25">
      <c r="F139" s="1"/>
      <c r="AH139" s="79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6:53" ht="19.5" customHeight="1" x14ac:dyDescent="0.25">
      <c r="F140" s="1"/>
      <c r="AH140" s="79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6:53" ht="19.5" customHeight="1" x14ac:dyDescent="0.25">
      <c r="F141" s="1"/>
      <c r="AH141" s="79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6:53" ht="19.5" customHeight="1" x14ac:dyDescent="0.25">
      <c r="F142" s="1"/>
      <c r="AH142" s="79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6:53" ht="19.5" customHeight="1" x14ac:dyDescent="0.25">
      <c r="F143" s="1"/>
      <c r="AH143" s="79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6:53" ht="19.5" customHeight="1" x14ac:dyDescent="0.25">
      <c r="F144" s="1"/>
      <c r="AH144" s="79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6:53" ht="19.5" customHeight="1" x14ac:dyDescent="0.25">
      <c r="F145" s="1"/>
      <c r="AH145" s="79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6:53" ht="19.5" customHeight="1" x14ac:dyDescent="0.25">
      <c r="F146" s="1"/>
      <c r="AH146" s="79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6:53" ht="19.5" customHeight="1" x14ac:dyDescent="0.25">
      <c r="F147" s="1"/>
      <c r="AH147" s="79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6:53" ht="19.5" customHeight="1" x14ac:dyDescent="0.25">
      <c r="F148" s="1"/>
      <c r="AH148" s="79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6:53" ht="19.5" customHeight="1" x14ac:dyDescent="0.25">
      <c r="F149" s="1"/>
      <c r="AH149" s="79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6:53" ht="19.5" customHeight="1" x14ac:dyDescent="0.25">
      <c r="F150" s="1"/>
      <c r="AH150" s="79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6:53" ht="19.5" customHeight="1" x14ac:dyDescent="0.25">
      <c r="F151" s="1"/>
      <c r="AH151" s="79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6:53" ht="19.5" customHeight="1" x14ac:dyDescent="0.25">
      <c r="F152" s="1"/>
      <c r="AH152" s="79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6:53" ht="19.5" customHeight="1" x14ac:dyDescent="0.25">
      <c r="F153" s="1"/>
      <c r="AH153" s="79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6:53" ht="19.5" customHeight="1" x14ac:dyDescent="0.25">
      <c r="F154" s="1"/>
      <c r="AH154" s="79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6:53" ht="19.5" customHeight="1" x14ac:dyDescent="0.25">
      <c r="F155" s="1"/>
      <c r="AH155" s="79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6:53" ht="19.5" customHeight="1" x14ac:dyDescent="0.25">
      <c r="F156" s="1"/>
      <c r="AH156" s="79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6:53" ht="19.5" customHeight="1" x14ac:dyDescent="0.25">
      <c r="F157" s="1"/>
      <c r="AH157" s="79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6:53" ht="19.5" customHeight="1" x14ac:dyDescent="0.25">
      <c r="F158" s="1"/>
      <c r="AH158" s="79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6:53" ht="19.5" customHeight="1" x14ac:dyDescent="0.25">
      <c r="F159" s="1"/>
      <c r="AH159" s="79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6:53" ht="19.5" customHeight="1" x14ac:dyDescent="0.25">
      <c r="F160" s="1"/>
      <c r="AH160" s="79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6:53" ht="19.5" customHeight="1" x14ac:dyDescent="0.25">
      <c r="F161" s="1"/>
      <c r="AH161" s="79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6:53" ht="19.5" customHeight="1" x14ac:dyDescent="0.25">
      <c r="F162" s="1"/>
      <c r="AH162" s="79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6:53" ht="19.5" customHeight="1" x14ac:dyDescent="0.25">
      <c r="F163" s="1"/>
      <c r="AH163" s="79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6:53" ht="19.5" customHeight="1" x14ac:dyDescent="0.25">
      <c r="F164" s="1"/>
      <c r="AH164" s="79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6:53" ht="19.5" customHeight="1" x14ac:dyDescent="0.25">
      <c r="F165" s="1"/>
      <c r="AH165" s="79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6:53" ht="19.5" customHeight="1" x14ac:dyDescent="0.25">
      <c r="F166" s="1"/>
      <c r="AH166" s="79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6:53" ht="19.5" customHeight="1" x14ac:dyDescent="0.25">
      <c r="F167" s="1"/>
      <c r="AH167" s="79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6:53" ht="19.5" customHeight="1" x14ac:dyDescent="0.25">
      <c r="F168" s="1"/>
      <c r="AH168" s="79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6:53" ht="19.5" customHeight="1" x14ac:dyDescent="0.25">
      <c r="F169" s="1"/>
      <c r="AH169" s="79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6:53" ht="19.5" customHeight="1" x14ac:dyDescent="0.25">
      <c r="F170" s="1"/>
      <c r="AH170" s="79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6:53" ht="19.5" customHeight="1" x14ac:dyDescent="0.25">
      <c r="F171" s="1"/>
      <c r="AH171" s="79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6:53" ht="19.5" customHeight="1" x14ac:dyDescent="0.25">
      <c r="F172" s="1"/>
      <c r="AH172" s="79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6:53" ht="19.5" customHeight="1" x14ac:dyDescent="0.25">
      <c r="F173" s="1"/>
      <c r="AH173" s="79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6:53" ht="19.5" customHeight="1" x14ac:dyDescent="0.25">
      <c r="F174" s="1"/>
      <c r="AH174" s="79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6:53" ht="19.5" customHeight="1" x14ac:dyDescent="0.25">
      <c r="F175" s="1"/>
      <c r="AH175" s="79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6:53" ht="19.5" customHeight="1" x14ac:dyDescent="0.25">
      <c r="F176" s="1"/>
      <c r="AH176" s="79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6:53" ht="19.5" customHeight="1" x14ac:dyDescent="0.25">
      <c r="F177" s="1"/>
      <c r="AH177" s="79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6:53" ht="19.5" customHeight="1" x14ac:dyDescent="0.25">
      <c r="F178" s="1"/>
      <c r="AH178" s="79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6:53" ht="19.5" customHeight="1" x14ac:dyDescent="0.25">
      <c r="F179" s="1"/>
      <c r="AH179" s="79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6:53" ht="19.5" customHeight="1" x14ac:dyDescent="0.25">
      <c r="F180" s="1"/>
      <c r="AH180" s="79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6:53" ht="19.5" customHeight="1" x14ac:dyDescent="0.25">
      <c r="F181" s="1"/>
      <c r="AH181" s="79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6:53" ht="19.5" customHeight="1" x14ac:dyDescent="0.25">
      <c r="F182" s="1"/>
      <c r="AH182" s="79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6:53" ht="19.5" customHeight="1" x14ac:dyDescent="0.25">
      <c r="F183" s="1"/>
      <c r="AH183" s="79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6:53" ht="19.5" customHeight="1" x14ac:dyDescent="0.25">
      <c r="F184" s="1"/>
      <c r="AH184" s="79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6:53" ht="19.5" customHeight="1" x14ac:dyDescent="0.25">
      <c r="F185" s="1"/>
      <c r="AH185" s="79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6:53" ht="19.5" customHeight="1" x14ac:dyDescent="0.25">
      <c r="F186" s="1"/>
      <c r="AH186" s="79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6:53" ht="19.5" customHeight="1" x14ac:dyDescent="0.25">
      <c r="F187" s="1"/>
      <c r="AH187" s="79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6:53" ht="19.5" customHeight="1" x14ac:dyDescent="0.25">
      <c r="F188" s="1"/>
      <c r="AH188" s="79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6:53" ht="19.5" customHeight="1" x14ac:dyDescent="0.25">
      <c r="F189" s="1"/>
      <c r="AH189" s="79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6:53" ht="19.5" customHeight="1" x14ac:dyDescent="0.25">
      <c r="F190" s="1"/>
      <c r="AH190" s="79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6:53" ht="19.5" customHeight="1" x14ac:dyDescent="0.25">
      <c r="F191" s="1"/>
      <c r="AH191" s="79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6:53" ht="19.5" customHeight="1" x14ac:dyDescent="0.25">
      <c r="F192" s="1"/>
      <c r="AH192" s="79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6:53" ht="19.5" customHeight="1" x14ac:dyDescent="0.25">
      <c r="F193" s="1"/>
      <c r="AH193" s="79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6:53" ht="19.5" customHeight="1" x14ac:dyDescent="0.25">
      <c r="F194" s="1"/>
      <c r="AH194" s="79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6:53" ht="19.5" customHeight="1" x14ac:dyDescent="0.25">
      <c r="F195" s="1"/>
      <c r="AH195" s="79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6:53" ht="19.5" customHeight="1" x14ac:dyDescent="0.25">
      <c r="F196" s="1"/>
      <c r="AH196" s="79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6:53" ht="19.5" customHeight="1" x14ac:dyDescent="0.25">
      <c r="F197" s="1"/>
      <c r="AH197" s="79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6:53" ht="19.5" customHeight="1" x14ac:dyDescent="0.25">
      <c r="F198" s="1"/>
      <c r="AH198" s="79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6:53" ht="19.5" customHeight="1" x14ac:dyDescent="0.25">
      <c r="F199" s="1"/>
      <c r="AH199" s="79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6:53" ht="19.5" customHeight="1" x14ac:dyDescent="0.25">
      <c r="F200" s="1"/>
      <c r="AH200" s="79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6:53" ht="19.5" customHeight="1" x14ac:dyDescent="0.25">
      <c r="F201" s="1"/>
      <c r="AH201" s="79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6:53" ht="19.5" customHeight="1" x14ac:dyDescent="0.25">
      <c r="F202" s="1"/>
      <c r="AH202" s="79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6:53" ht="19.5" customHeight="1" x14ac:dyDescent="0.25">
      <c r="F203" s="1"/>
      <c r="AH203" s="79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6:53" ht="19.5" customHeight="1" x14ac:dyDescent="0.25">
      <c r="F204" s="1"/>
      <c r="AH204" s="79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6:53" ht="19.5" customHeight="1" x14ac:dyDescent="0.25">
      <c r="F205" s="1"/>
      <c r="AH205" s="79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6:53" ht="19.5" customHeight="1" x14ac:dyDescent="0.25">
      <c r="F206" s="1"/>
      <c r="AH206" s="79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6:53" ht="19.5" customHeight="1" x14ac:dyDescent="0.25">
      <c r="F207" s="1"/>
      <c r="AH207" s="79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6:53" ht="19.5" customHeight="1" x14ac:dyDescent="0.25">
      <c r="F208" s="1"/>
      <c r="AH208" s="79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6:53" ht="19.5" customHeight="1" x14ac:dyDescent="0.25">
      <c r="F209" s="1"/>
      <c r="AH209" s="79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6:53" ht="19.5" customHeight="1" x14ac:dyDescent="0.25">
      <c r="F210" s="1"/>
      <c r="AH210" s="79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6:53" ht="19.5" customHeight="1" x14ac:dyDescent="0.25">
      <c r="F211" s="1"/>
      <c r="AH211" s="79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6:53" ht="19.5" customHeight="1" x14ac:dyDescent="0.25">
      <c r="F212" s="1"/>
      <c r="AH212" s="79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6:53" ht="19.5" customHeight="1" x14ac:dyDescent="0.25">
      <c r="F213" s="1"/>
      <c r="AH213" s="79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6:53" ht="19.5" customHeight="1" x14ac:dyDescent="0.25">
      <c r="F214" s="1"/>
      <c r="AH214" s="79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6:53" ht="19.5" customHeight="1" x14ac:dyDescent="0.25">
      <c r="F215" s="1"/>
      <c r="AH215" s="79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6:53" ht="19.5" customHeight="1" x14ac:dyDescent="0.25">
      <c r="F216" s="1"/>
      <c r="AH216" s="79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6:53" ht="19.5" customHeight="1" x14ac:dyDescent="0.25">
      <c r="F217" s="1"/>
      <c r="AH217" s="79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6:53" ht="19.5" customHeight="1" x14ac:dyDescent="0.25">
      <c r="F218" s="1"/>
      <c r="AH218" s="79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6:53" ht="19.5" customHeight="1" x14ac:dyDescent="0.25">
      <c r="F219" s="1"/>
      <c r="AH219" s="79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6:53" ht="19.5" customHeight="1" x14ac:dyDescent="0.25">
      <c r="F220" s="1"/>
      <c r="AH220" s="79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6:53" ht="19.5" customHeight="1" x14ac:dyDescent="0.25">
      <c r="F221" s="1"/>
      <c r="AH221" s="79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6:53" ht="19.5" customHeight="1" x14ac:dyDescent="0.25">
      <c r="F222" s="1"/>
      <c r="AH222" s="79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6:53" ht="19.5" customHeight="1" x14ac:dyDescent="0.25">
      <c r="F223" s="1"/>
      <c r="AH223" s="79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6:53" ht="19.5" customHeight="1" x14ac:dyDescent="0.25">
      <c r="F224" s="1"/>
      <c r="AH224" s="79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6:53" ht="19.5" customHeight="1" x14ac:dyDescent="0.25">
      <c r="F225" s="1"/>
      <c r="AH225" s="79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6:53" ht="19.5" customHeight="1" x14ac:dyDescent="0.25">
      <c r="F226" s="1"/>
      <c r="AH226" s="79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6:53" ht="19.5" customHeight="1" x14ac:dyDescent="0.25">
      <c r="F227" s="1"/>
      <c r="AH227" s="79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6:53" ht="19.5" customHeight="1" x14ac:dyDescent="0.25">
      <c r="F228" s="1"/>
      <c r="AH228" s="79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6:53" ht="19.5" customHeight="1" x14ac:dyDescent="0.25">
      <c r="F229" s="1"/>
      <c r="AH229" s="79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6:53" ht="19.5" customHeight="1" x14ac:dyDescent="0.25">
      <c r="F230" s="1"/>
      <c r="AH230" s="79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6:53" ht="19.5" customHeight="1" x14ac:dyDescent="0.25">
      <c r="F231" s="1"/>
      <c r="AH231" s="79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6:53" ht="19.5" customHeight="1" x14ac:dyDescent="0.25">
      <c r="F232" s="1"/>
      <c r="AH232" s="79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6:53" ht="19.5" customHeight="1" x14ac:dyDescent="0.25">
      <c r="F233" s="1"/>
      <c r="AH233" s="79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6:53" ht="19.5" customHeight="1" x14ac:dyDescent="0.25">
      <c r="F234" s="1"/>
      <c r="AH234" s="79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6:53" ht="19.5" customHeight="1" x14ac:dyDescent="0.25">
      <c r="F235" s="1"/>
      <c r="AH235" s="79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6:53" ht="19.5" customHeight="1" x14ac:dyDescent="0.25">
      <c r="F236" s="1"/>
      <c r="AH236" s="79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6:53" ht="19.5" customHeight="1" x14ac:dyDescent="0.25">
      <c r="F237" s="1"/>
      <c r="AH237" s="79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6:53" ht="19.5" customHeight="1" x14ac:dyDescent="0.25">
      <c r="F238" s="1"/>
      <c r="AH238" s="79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6:53" ht="19.5" customHeight="1" x14ac:dyDescent="0.25">
      <c r="F239" s="1"/>
      <c r="AH239" s="79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6:53" ht="19.5" customHeight="1" x14ac:dyDescent="0.25">
      <c r="F240" s="1"/>
      <c r="AH240" s="79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6:53" ht="19.5" customHeight="1" x14ac:dyDescent="0.25">
      <c r="F241" s="1"/>
      <c r="AH241" s="79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6:53" ht="19.5" customHeight="1" x14ac:dyDescent="0.25">
      <c r="F242" s="1"/>
      <c r="AH242" s="79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6:53" ht="19.5" customHeight="1" x14ac:dyDescent="0.25">
      <c r="F243" s="1"/>
      <c r="AH243" s="79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6:53" ht="19.5" customHeight="1" x14ac:dyDescent="0.25">
      <c r="F244" s="1"/>
      <c r="AH244" s="79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6:53" ht="19.5" customHeight="1" x14ac:dyDescent="0.25">
      <c r="F245" s="1"/>
      <c r="AH245" s="79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6:53" ht="19.5" customHeight="1" x14ac:dyDescent="0.25">
      <c r="F246" s="1"/>
      <c r="AH246" s="79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6:53" ht="19.5" customHeight="1" x14ac:dyDescent="0.25">
      <c r="F247" s="1"/>
      <c r="AH247" s="79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6:53" ht="19.5" customHeight="1" x14ac:dyDescent="0.25">
      <c r="F248" s="1"/>
      <c r="AH248" s="79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6:53" ht="19.5" customHeight="1" x14ac:dyDescent="0.25">
      <c r="F249" s="1"/>
      <c r="AH249" s="79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6:53" ht="19.5" customHeight="1" x14ac:dyDescent="0.25">
      <c r="F250" s="1"/>
      <c r="AH250" s="79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6:53" ht="19.5" customHeight="1" x14ac:dyDescent="0.25">
      <c r="F251" s="1"/>
      <c r="AH251" s="79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6:53" ht="19.5" customHeight="1" x14ac:dyDescent="0.25">
      <c r="F252" s="1"/>
      <c r="AH252" s="79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6:53" ht="19.5" customHeight="1" x14ac:dyDescent="0.25">
      <c r="F253" s="1"/>
      <c r="AH253" s="79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6:53" ht="19.5" customHeight="1" x14ac:dyDescent="0.25">
      <c r="F254" s="1"/>
      <c r="AH254" s="79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6:53" ht="19.5" customHeight="1" x14ac:dyDescent="0.25">
      <c r="F255" s="1"/>
      <c r="AH255" s="79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6:53" ht="19.5" customHeight="1" x14ac:dyDescent="0.25">
      <c r="F256" s="1"/>
      <c r="AH256" s="79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6:53" ht="19.5" customHeight="1" x14ac:dyDescent="0.25">
      <c r="F257" s="1"/>
      <c r="AH257" s="79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6:53" ht="19.5" customHeight="1" x14ac:dyDescent="0.25">
      <c r="F258" s="1"/>
      <c r="AH258" s="79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6:53" ht="19.5" customHeight="1" x14ac:dyDescent="0.25">
      <c r="F259" s="1"/>
      <c r="AH259" s="79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6:53" ht="19.5" customHeight="1" x14ac:dyDescent="0.25">
      <c r="F260" s="1"/>
      <c r="AH260" s="79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6:53" ht="19.5" customHeight="1" x14ac:dyDescent="0.25">
      <c r="F261" s="1"/>
      <c r="AH261" s="79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6:53" ht="19.5" customHeight="1" x14ac:dyDescent="0.25">
      <c r="F262" s="1"/>
      <c r="AH262" s="79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6:53" ht="19.5" customHeight="1" x14ac:dyDescent="0.25">
      <c r="F263" s="1"/>
      <c r="AH263" s="79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6:53" ht="19.5" customHeight="1" x14ac:dyDescent="0.25">
      <c r="F264" s="1"/>
      <c r="AH264" s="79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6:53" ht="19.5" customHeight="1" x14ac:dyDescent="0.25">
      <c r="F265" s="1"/>
      <c r="AH265" s="79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6:53" ht="19.5" customHeight="1" x14ac:dyDescent="0.25">
      <c r="F266" s="1"/>
      <c r="AH266" s="79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6:53" ht="19.5" customHeight="1" x14ac:dyDescent="0.25">
      <c r="F267" s="1"/>
      <c r="AH267" s="79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6:53" ht="19.5" customHeight="1" x14ac:dyDescent="0.25">
      <c r="F268" s="1"/>
      <c r="AH268" s="79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6:53" ht="19.5" customHeight="1" x14ac:dyDescent="0.25">
      <c r="F269" s="1"/>
      <c r="AH269" s="79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6:53" ht="19.5" customHeight="1" x14ac:dyDescent="0.25">
      <c r="F270" s="1"/>
      <c r="AH270" s="79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6:53" ht="19.5" customHeight="1" x14ac:dyDescent="0.25">
      <c r="F271" s="1"/>
      <c r="AH271" s="79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6:53" ht="19.5" customHeight="1" x14ac:dyDescent="0.25">
      <c r="F272" s="1"/>
      <c r="AH272" s="79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6:53" ht="19.5" customHeight="1" x14ac:dyDescent="0.25">
      <c r="F273" s="1"/>
      <c r="AH273" s="79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6:53" ht="19.5" customHeight="1" x14ac:dyDescent="0.25">
      <c r="F274" s="1"/>
      <c r="AH274" s="79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6:53" ht="19.5" customHeight="1" x14ac:dyDescent="0.25">
      <c r="F275" s="1"/>
      <c r="AH275" s="79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6:53" ht="19.5" customHeight="1" x14ac:dyDescent="0.25">
      <c r="F276" s="1"/>
      <c r="AH276" s="79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6:53" ht="19.5" customHeight="1" x14ac:dyDescent="0.25">
      <c r="F277" s="1"/>
      <c r="AH277" s="79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6:53" ht="19.5" customHeight="1" x14ac:dyDescent="0.25">
      <c r="F278" s="1"/>
      <c r="AH278" s="79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6:53" ht="19.5" customHeight="1" x14ac:dyDescent="0.25">
      <c r="F279" s="1"/>
      <c r="AH279" s="79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6:53" ht="19.5" customHeight="1" x14ac:dyDescent="0.25">
      <c r="F280" s="1"/>
      <c r="AH280" s="79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6:53" ht="19.5" customHeight="1" x14ac:dyDescent="0.25">
      <c r="F281" s="1"/>
      <c r="AH281" s="79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6:53" ht="14.25" customHeight="1" x14ac:dyDescent="0.25">
      <c r="F282" s="1"/>
      <c r="AH282" s="79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6:53" ht="14.25" customHeight="1" x14ac:dyDescent="0.25">
      <c r="F283" s="1"/>
      <c r="AH283" s="79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6:53" ht="14.25" customHeight="1" x14ac:dyDescent="0.25">
      <c r="F284" s="1"/>
      <c r="AH284" s="79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6:53" ht="14.25" customHeight="1" x14ac:dyDescent="0.25">
      <c r="F285" s="1"/>
      <c r="AH285" s="79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6:53" ht="14.25" customHeight="1" x14ac:dyDescent="0.25">
      <c r="F286" s="1"/>
      <c r="AH286" s="79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6:53" ht="14.25" customHeight="1" x14ac:dyDescent="0.25">
      <c r="F287" s="1"/>
      <c r="AH287" s="79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6:53" ht="14.25" customHeight="1" x14ac:dyDescent="0.25">
      <c r="F288" s="1"/>
      <c r="AH288" s="79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6:53" ht="14.25" customHeight="1" x14ac:dyDescent="0.25">
      <c r="F289" s="1"/>
      <c r="AH289" s="79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6:53" ht="14.25" customHeight="1" x14ac:dyDescent="0.25">
      <c r="F290" s="1"/>
      <c r="AH290" s="79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6:53" ht="14.25" customHeight="1" x14ac:dyDescent="0.25">
      <c r="F291" s="1"/>
      <c r="AH291" s="79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6:53" ht="14.25" customHeight="1" x14ac:dyDescent="0.25">
      <c r="F292" s="1"/>
      <c r="AH292" s="79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6:53" ht="14.25" customHeight="1" x14ac:dyDescent="0.25">
      <c r="F293" s="1"/>
      <c r="AH293" s="79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6:53" ht="14.25" customHeight="1" x14ac:dyDescent="0.25">
      <c r="F294" s="1"/>
      <c r="AH294" s="79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6:53" ht="14.25" customHeight="1" x14ac:dyDescent="0.25">
      <c r="F295" s="1"/>
      <c r="AH295" s="79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6:53" ht="14.25" customHeight="1" x14ac:dyDescent="0.25">
      <c r="F296" s="1"/>
      <c r="AH296" s="79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6:53" ht="14.25" customHeight="1" x14ac:dyDescent="0.25">
      <c r="F297" s="1"/>
      <c r="AH297" s="79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6:53" ht="14.25" customHeight="1" x14ac:dyDescent="0.25">
      <c r="F298" s="1"/>
      <c r="AH298" s="79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6:53" ht="14.25" customHeight="1" x14ac:dyDescent="0.25">
      <c r="F299" s="1"/>
      <c r="AH299" s="79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6:53" ht="14.25" customHeight="1" x14ac:dyDescent="0.25">
      <c r="F300" s="1"/>
      <c r="AH300" s="79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6:53" ht="14.25" customHeight="1" x14ac:dyDescent="0.25">
      <c r="F301" s="1"/>
      <c r="AH301" s="79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6:53" ht="14.25" customHeight="1" x14ac:dyDescent="0.25">
      <c r="F302" s="1"/>
      <c r="AH302" s="79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6:53" ht="14.25" customHeight="1" x14ac:dyDescent="0.25">
      <c r="F303" s="1"/>
      <c r="AH303" s="79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6:53" ht="14.25" customHeight="1" x14ac:dyDescent="0.25">
      <c r="F304" s="1"/>
      <c r="AH304" s="79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6:53" ht="14.25" customHeight="1" x14ac:dyDescent="0.25">
      <c r="F305" s="1"/>
      <c r="AH305" s="79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6:53" ht="14.25" customHeight="1" x14ac:dyDescent="0.25">
      <c r="F306" s="1"/>
      <c r="AH306" s="79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6:53" ht="14.25" customHeight="1" x14ac:dyDescent="0.25">
      <c r="F307" s="1"/>
      <c r="AH307" s="79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6:53" ht="14.25" customHeight="1" x14ac:dyDescent="0.25">
      <c r="F308" s="1"/>
      <c r="AH308" s="79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6:53" ht="14.25" customHeight="1" x14ac:dyDescent="0.25">
      <c r="F309" s="1"/>
      <c r="AH309" s="79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6:53" ht="14.25" customHeight="1" x14ac:dyDescent="0.25">
      <c r="F310" s="1"/>
      <c r="AH310" s="79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6:53" ht="14.25" customHeight="1" x14ac:dyDescent="0.25">
      <c r="F311" s="1"/>
      <c r="AH311" s="79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6:53" ht="14.25" customHeight="1" x14ac:dyDescent="0.25">
      <c r="F312" s="1"/>
      <c r="AH312" s="79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6:53" ht="14.25" customHeight="1" x14ac:dyDescent="0.25">
      <c r="F313" s="1"/>
      <c r="AH313" s="79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6:53" ht="14.25" customHeight="1" x14ac:dyDescent="0.25">
      <c r="F314" s="1"/>
      <c r="AH314" s="79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6:53" ht="14.25" customHeight="1" x14ac:dyDescent="0.25">
      <c r="F315" s="1"/>
      <c r="AH315" s="79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6:53" ht="14.25" customHeight="1" x14ac:dyDescent="0.25">
      <c r="F316" s="1"/>
      <c r="AH316" s="79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6:53" ht="14.25" customHeight="1" x14ac:dyDescent="0.25">
      <c r="F317" s="1"/>
      <c r="AH317" s="79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6:53" ht="14.25" customHeight="1" x14ac:dyDescent="0.25">
      <c r="F318" s="1"/>
      <c r="AH318" s="79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6:53" ht="14.25" customHeight="1" x14ac:dyDescent="0.25">
      <c r="F319" s="1"/>
      <c r="AH319" s="79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6:53" ht="14.25" customHeight="1" x14ac:dyDescent="0.25">
      <c r="F320" s="1"/>
      <c r="AH320" s="79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6:53" ht="14.25" customHeight="1" x14ac:dyDescent="0.25">
      <c r="F321" s="1"/>
      <c r="AH321" s="79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6:53" ht="14.25" customHeight="1" x14ac:dyDescent="0.25">
      <c r="F322" s="1"/>
      <c r="AH322" s="79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6:53" ht="14.25" customHeight="1" x14ac:dyDescent="0.25">
      <c r="F323" s="1"/>
      <c r="AH323" s="79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6:53" ht="14.25" customHeight="1" x14ac:dyDescent="0.25">
      <c r="F324" s="1"/>
      <c r="AH324" s="79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6:53" ht="14.25" customHeight="1" x14ac:dyDescent="0.25">
      <c r="F325" s="1"/>
      <c r="AH325" s="79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6:53" ht="14.25" customHeight="1" x14ac:dyDescent="0.25">
      <c r="F326" s="1"/>
      <c r="AH326" s="79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6:53" ht="14.25" customHeight="1" x14ac:dyDescent="0.25">
      <c r="F327" s="1"/>
      <c r="AH327" s="79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6:53" ht="14.25" customHeight="1" x14ac:dyDescent="0.25">
      <c r="F328" s="1"/>
      <c r="AH328" s="79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6:53" ht="14.25" customHeight="1" x14ac:dyDescent="0.25">
      <c r="F329" s="1"/>
      <c r="AH329" s="79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6:53" ht="14.25" customHeight="1" x14ac:dyDescent="0.25">
      <c r="F330" s="1"/>
      <c r="AH330" s="79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6:53" ht="14.25" customHeight="1" x14ac:dyDescent="0.25">
      <c r="F331" s="1"/>
      <c r="AH331" s="79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6:53" ht="14.25" customHeight="1" x14ac:dyDescent="0.25">
      <c r="F332" s="1"/>
      <c r="AH332" s="79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6:53" ht="14.25" customHeight="1" x14ac:dyDescent="0.25">
      <c r="F333" s="1"/>
      <c r="AH333" s="79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6:53" ht="14.25" customHeight="1" x14ac:dyDescent="0.25">
      <c r="F334" s="1"/>
      <c r="AH334" s="79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6:53" ht="14.25" customHeight="1" x14ac:dyDescent="0.25">
      <c r="F335" s="1"/>
      <c r="AH335" s="79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6:53" ht="14.25" customHeight="1" x14ac:dyDescent="0.25">
      <c r="F336" s="1"/>
      <c r="AH336" s="79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6:53" ht="14.25" customHeight="1" x14ac:dyDescent="0.25">
      <c r="F337" s="1"/>
      <c r="AH337" s="79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6:53" ht="14.25" customHeight="1" x14ac:dyDescent="0.25">
      <c r="F338" s="1"/>
      <c r="AH338" s="79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6:53" ht="14.25" customHeight="1" x14ac:dyDescent="0.25">
      <c r="F339" s="1"/>
      <c r="AH339" s="79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6:53" ht="14.25" customHeight="1" x14ac:dyDescent="0.25">
      <c r="F340" s="1"/>
      <c r="AH340" s="79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6:53" ht="14.25" customHeight="1" x14ac:dyDescent="0.25">
      <c r="F341" s="1"/>
      <c r="AH341" s="79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6:53" ht="14.25" customHeight="1" x14ac:dyDescent="0.25">
      <c r="F342" s="1"/>
      <c r="AH342" s="79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6:53" ht="14.25" customHeight="1" x14ac:dyDescent="0.25">
      <c r="F343" s="1"/>
      <c r="AH343" s="79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6:53" ht="14.25" customHeight="1" x14ac:dyDescent="0.25">
      <c r="F344" s="1"/>
      <c r="AH344" s="79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6:53" ht="14.25" customHeight="1" x14ac:dyDescent="0.25">
      <c r="F345" s="1"/>
      <c r="AH345" s="79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6:53" ht="14.25" customHeight="1" x14ac:dyDescent="0.25">
      <c r="F346" s="1"/>
      <c r="AH346" s="79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6:53" ht="14.25" customHeight="1" x14ac:dyDescent="0.25">
      <c r="F347" s="1"/>
      <c r="AH347" s="79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6:53" ht="14.25" customHeight="1" x14ac:dyDescent="0.25">
      <c r="F348" s="1"/>
      <c r="AH348" s="79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6:53" ht="14.25" customHeight="1" x14ac:dyDescent="0.25">
      <c r="F349" s="1"/>
      <c r="AH349" s="79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6:53" ht="14.25" customHeight="1" x14ac:dyDescent="0.25">
      <c r="F350" s="1"/>
      <c r="AH350" s="79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6:53" ht="14.25" customHeight="1" x14ac:dyDescent="0.25">
      <c r="F351" s="1"/>
      <c r="AH351" s="79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6:53" ht="14.25" customHeight="1" x14ac:dyDescent="0.25">
      <c r="F352" s="1"/>
      <c r="AH352" s="79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6:53" ht="14.25" customHeight="1" x14ac:dyDescent="0.25">
      <c r="F353" s="1"/>
      <c r="AH353" s="79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6:53" ht="14.25" customHeight="1" x14ac:dyDescent="0.25">
      <c r="F354" s="1"/>
      <c r="AH354" s="79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6:53" ht="14.25" customHeight="1" x14ac:dyDescent="0.25">
      <c r="F355" s="1"/>
      <c r="AH355" s="79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6:53" ht="14.25" customHeight="1" x14ac:dyDescent="0.25">
      <c r="F356" s="1"/>
      <c r="AH356" s="79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6:53" ht="14.25" customHeight="1" x14ac:dyDescent="0.25">
      <c r="F357" s="1"/>
      <c r="AH357" s="79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6:53" ht="14.25" customHeight="1" x14ac:dyDescent="0.25">
      <c r="F358" s="1"/>
      <c r="AH358" s="79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6:53" ht="14.25" customHeight="1" x14ac:dyDescent="0.25">
      <c r="F359" s="1"/>
      <c r="AH359" s="79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6:53" ht="14.25" customHeight="1" x14ac:dyDescent="0.25">
      <c r="F360" s="1"/>
      <c r="AH360" s="79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6:53" ht="14.25" customHeight="1" x14ac:dyDescent="0.25">
      <c r="F361" s="1"/>
      <c r="AH361" s="79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6:53" ht="14.25" customHeight="1" x14ac:dyDescent="0.25">
      <c r="F362" s="1"/>
      <c r="AH362" s="79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6:53" ht="14.25" customHeight="1" x14ac:dyDescent="0.25">
      <c r="F363" s="1"/>
      <c r="AH363" s="79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6:53" ht="14.25" customHeight="1" x14ac:dyDescent="0.25">
      <c r="F364" s="1"/>
      <c r="AH364" s="79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6:53" ht="14.25" customHeight="1" x14ac:dyDescent="0.25">
      <c r="F365" s="1"/>
      <c r="AH365" s="79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6:53" ht="14.25" customHeight="1" x14ac:dyDescent="0.25">
      <c r="F366" s="1"/>
      <c r="AH366" s="79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6:53" ht="14.25" customHeight="1" x14ac:dyDescent="0.25">
      <c r="F367" s="1"/>
      <c r="AH367" s="79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6:53" ht="14.25" customHeight="1" x14ac:dyDescent="0.25">
      <c r="F368" s="1"/>
      <c r="AH368" s="79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6:53" ht="14.25" customHeight="1" x14ac:dyDescent="0.25">
      <c r="F369" s="1"/>
      <c r="AH369" s="79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6:53" ht="14.25" customHeight="1" x14ac:dyDescent="0.25">
      <c r="F370" s="1"/>
      <c r="AH370" s="79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6:53" ht="14.25" customHeight="1" x14ac:dyDescent="0.25">
      <c r="F371" s="1"/>
      <c r="AH371" s="79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6:53" ht="14.25" customHeight="1" x14ac:dyDescent="0.25">
      <c r="F372" s="1"/>
      <c r="AH372" s="79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6:53" ht="14.25" customHeight="1" x14ac:dyDescent="0.25">
      <c r="F373" s="1"/>
      <c r="AH373" s="79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6:53" ht="14.25" customHeight="1" x14ac:dyDescent="0.25">
      <c r="F374" s="1"/>
      <c r="AH374" s="79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6:53" ht="14.25" customHeight="1" x14ac:dyDescent="0.25">
      <c r="F375" s="1"/>
      <c r="AH375" s="79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6:53" ht="14.25" customHeight="1" x14ac:dyDescent="0.25">
      <c r="F376" s="1"/>
      <c r="AH376" s="79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6:53" ht="14.25" customHeight="1" x14ac:dyDescent="0.25">
      <c r="F377" s="1"/>
      <c r="AH377" s="79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6:53" ht="14.25" customHeight="1" x14ac:dyDescent="0.25">
      <c r="F378" s="1"/>
      <c r="AH378" s="79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6:53" ht="14.25" customHeight="1" x14ac:dyDescent="0.25">
      <c r="F379" s="1"/>
      <c r="AH379" s="79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6:53" ht="14.25" customHeight="1" x14ac:dyDescent="0.25">
      <c r="F380" s="1"/>
      <c r="AH380" s="79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6:53" ht="14.25" customHeight="1" x14ac:dyDescent="0.25">
      <c r="F381" s="1"/>
      <c r="AH381" s="79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6:53" ht="14.25" customHeight="1" x14ac:dyDescent="0.25">
      <c r="F382" s="1"/>
      <c r="AH382" s="79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6:53" ht="14.25" customHeight="1" x14ac:dyDescent="0.25">
      <c r="F383" s="1"/>
      <c r="AH383" s="79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6:53" ht="14.25" customHeight="1" x14ac:dyDescent="0.25">
      <c r="F384" s="1"/>
      <c r="AH384" s="79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6:53" ht="14.25" customHeight="1" x14ac:dyDescent="0.25">
      <c r="F385" s="1"/>
      <c r="AH385" s="79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6:53" ht="14.25" customHeight="1" x14ac:dyDescent="0.25">
      <c r="F386" s="1"/>
      <c r="AH386" s="79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6:53" ht="14.25" customHeight="1" x14ac:dyDescent="0.25">
      <c r="F387" s="1"/>
      <c r="AH387" s="79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6:53" ht="14.25" customHeight="1" x14ac:dyDescent="0.25">
      <c r="F388" s="1"/>
      <c r="AH388" s="79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6:53" ht="14.25" customHeight="1" x14ac:dyDescent="0.25">
      <c r="F389" s="1"/>
      <c r="AH389" s="79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6:53" ht="14.25" customHeight="1" x14ac:dyDescent="0.25">
      <c r="F390" s="1"/>
      <c r="AH390" s="79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6:53" ht="14.25" customHeight="1" x14ac:dyDescent="0.25">
      <c r="F391" s="1"/>
      <c r="AH391" s="79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6:53" ht="14.25" customHeight="1" x14ac:dyDescent="0.25">
      <c r="F392" s="1"/>
      <c r="AH392" s="79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6:53" ht="14.25" customHeight="1" x14ac:dyDescent="0.25">
      <c r="F393" s="1"/>
      <c r="AH393" s="79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6:53" ht="14.25" customHeight="1" x14ac:dyDescent="0.25">
      <c r="F394" s="1"/>
      <c r="AH394" s="79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6:53" ht="14.25" customHeight="1" x14ac:dyDescent="0.25">
      <c r="F395" s="1"/>
      <c r="AH395" s="79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6:53" ht="14.25" customHeight="1" x14ac:dyDescent="0.25">
      <c r="F396" s="1"/>
      <c r="AH396" s="79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6:53" ht="14.25" customHeight="1" x14ac:dyDescent="0.25">
      <c r="F397" s="1"/>
      <c r="AH397" s="79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6:53" ht="14.25" customHeight="1" x14ac:dyDescent="0.25">
      <c r="F398" s="1"/>
      <c r="AH398" s="79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6:53" ht="14.25" customHeight="1" x14ac:dyDescent="0.25">
      <c r="F399" s="1"/>
      <c r="AH399" s="79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6:53" ht="14.25" customHeight="1" x14ac:dyDescent="0.25">
      <c r="F400" s="1"/>
      <c r="AH400" s="79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6:53" ht="14.25" customHeight="1" x14ac:dyDescent="0.25">
      <c r="F401" s="1"/>
      <c r="AH401" s="79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6:53" ht="14.25" customHeight="1" x14ac:dyDescent="0.25">
      <c r="F402" s="1"/>
      <c r="AH402" s="79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6:53" ht="14.25" customHeight="1" x14ac:dyDescent="0.25">
      <c r="F403" s="1"/>
      <c r="AH403" s="79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6:53" ht="14.25" customHeight="1" x14ac:dyDescent="0.25">
      <c r="F404" s="1"/>
      <c r="AH404" s="79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6:53" ht="14.25" customHeight="1" x14ac:dyDescent="0.25">
      <c r="F405" s="1"/>
      <c r="AH405" s="79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6:53" ht="14.25" customHeight="1" x14ac:dyDescent="0.25">
      <c r="F406" s="1"/>
      <c r="AH406" s="79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6:53" ht="14.25" customHeight="1" x14ac:dyDescent="0.25">
      <c r="F407" s="1"/>
      <c r="AH407" s="79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6:53" ht="14.25" customHeight="1" x14ac:dyDescent="0.25">
      <c r="F408" s="1"/>
      <c r="AH408" s="79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6:53" ht="14.25" customHeight="1" x14ac:dyDescent="0.25">
      <c r="F409" s="1"/>
      <c r="AH409" s="79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6:53" ht="14.25" customHeight="1" x14ac:dyDescent="0.25">
      <c r="F410" s="1"/>
      <c r="AH410" s="79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6:53" ht="14.25" customHeight="1" x14ac:dyDescent="0.25">
      <c r="F411" s="1"/>
      <c r="AH411" s="79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6:53" ht="14.25" customHeight="1" x14ac:dyDescent="0.25">
      <c r="F412" s="1"/>
      <c r="AH412" s="79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6:53" ht="14.25" customHeight="1" x14ac:dyDescent="0.25">
      <c r="F413" s="1"/>
      <c r="AH413" s="79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6:53" ht="14.25" customHeight="1" x14ac:dyDescent="0.25">
      <c r="F414" s="1"/>
      <c r="AH414" s="79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6:53" ht="14.25" customHeight="1" x14ac:dyDescent="0.25">
      <c r="F415" s="1"/>
      <c r="AH415" s="79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6:53" ht="14.25" customHeight="1" x14ac:dyDescent="0.25">
      <c r="F416" s="1"/>
      <c r="AH416" s="79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6:53" ht="14.25" customHeight="1" x14ac:dyDescent="0.25">
      <c r="F417" s="1"/>
      <c r="AH417" s="79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6:53" ht="14.25" customHeight="1" x14ac:dyDescent="0.25">
      <c r="F418" s="1"/>
      <c r="AH418" s="79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6:53" ht="14.25" customHeight="1" x14ac:dyDescent="0.25">
      <c r="F419" s="1"/>
      <c r="AH419" s="79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6:53" ht="14.25" customHeight="1" x14ac:dyDescent="0.25">
      <c r="F420" s="1"/>
      <c r="AH420" s="79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6:53" ht="14.25" customHeight="1" x14ac:dyDescent="0.25">
      <c r="F421" s="1"/>
      <c r="AH421" s="79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6:53" ht="14.25" customHeight="1" x14ac:dyDescent="0.25">
      <c r="F422" s="1"/>
      <c r="AH422" s="79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6:53" ht="14.25" customHeight="1" x14ac:dyDescent="0.25">
      <c r="F423" s="1"/>
      <c r="AH423" s="79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6:53" ht="14.25" customHeight="1" x14ac:dyDescent="0.25">
      <c r="F424" s="1"/>
      <c r="AH424" s="79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6:53" ht="14.25" customHeight="1" x14ac:dyDescent="0.25">
      <c r="F425" s="1"/>
      <c r="AH425" s="79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6:53" ht="14.25" customHeight="1" x14ac:dyDescent="0.25">
      <c r="F426" s="1"/>
      <c r="AH426" s="79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6:53" ht="14.25" customHeight="1" x14ac:dyDescent="0.25">
      <c r="F427" s="1"/>
      <c r="AH427" s="79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6:53" ht="14.25" customHeight="1" x14ac:dyDescent="0.25">
      <c r="F428" s="1"/>
      <c r="AH428" s="79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6:53" ht="14.25" customHeight="1" x14ac:dyDescent="0.25">
      <c r="F429" s="1"/>
      <c r="AH429" s="79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6:53" ht="14.25" customHeight="1" x14ac:dyDescent="0.25">
      <c r="F430" s="1"/>
      <c r="AH430" s="79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6:53" ht="14.25" customHeight="1" x14ac:dyDescent="0.25">
      <c r="F431" s="1"/>
      <c r="AH431" s="79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6:53" ht="14.25" customHeight="1" x14ac:dyDescent="0.25">
      <c r="F432" s="1"/>
      <c r="AH432" s="79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6:53" ht="14.25" customHeight="1" x14ac:dyDescent="0.25">
      <c r="F433" s="1"/>
      <c r="AH433" s="79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6:53" ht="14.25" customHeight="1" x14ac:dyDescent="0.25">
      <c r="F434" s="1"/>
      <c r="AH434" s="79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6:53" ht="14.25" customHeight="1" x14ac:dyDescent="0.25">
      <c r="F435" s="1"/>
      <c r="AH435" s="79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6:53" ht="14.25" customHeight="1" x14ac:dyDescent="0.25">
      <c r="F436" s="1"/>
      <c r="AH436" s="79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6:53" ht="14.25" customHeight="1" x14ac:dyDescent="0.25">
      <c r="F437" s="1"/>
      <c r="AH437" s="79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6:53" ht="14.25" customHeight="1" x14ac:dyDescent="0.25">
      <c r="F438" s="1"/>
      <c r="AH438" s="79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6:53" ht="14.25" customHeight="1" x14ac:dyDescent="0.25">
      <c r="F439" s="1"/>
      <c r="AH439" s="79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6:53" ht="14.25" customHeight="1" x14ac:dyDescent="0.25">
      <c r="F440" s="1"/>
      <c r="AH440" s="79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6:53" ht="14.25" customHeight="1" x14ac:dyDescent="0.25">
      <c r="F441" s="1"/>
      <c r="AH441" s="79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6:53" ht="14.25" customHeight="1" x14ac:dyDescent="0.25">
      <c r="F442" s="1"/>
      <c r="AH442" s="79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6:53" ht="14.25" customHeight="1" x14ac:dyDescent="0.25">
      <c r="F443" s="1"/>
      <c r="AH443" s="79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6:53" ht="14.25" customHeight="1" x14ac:dyDescent="0.25">
      <c r="F444" s="1"/>
      <c r="AH444" s="79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6:53" ht="14.25" customHeight="1" x14ac:dyDescent="0.25">
      <c r="F445" s="1"/>
      <c r="AH445" s="79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6:53" ht="14.25" customHeight="1" x14ac:dyDescent="0.25">
      <c r="F446" s="1"/>
      <c r="AH446" s="79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6:53" ht="14.25" customHeight="1" x14ac:dyDescent="0.25">
      <c r="F447" s="1"/>
      <c r="AH447" s="79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6:53" ht="14.25" customHeight="1" x14ac:dyDescent="0.25">
      <c r="F448" s="1"/>
      <c r="AH448" s="79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6:53" ht="14.25" customHeight="1" x14ac:dyDescent="0.25">
      <c r="F449" s="1"/>
      <c r="AH449" s="79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6:53" ht="14.25" customHeight="1" x14ac:dyDescent="0.25">
      <c r="F450" s="1"/>
      <c r="AH450" s="79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6:53" ht="14.25" customHeight="1" x14ac:dyDescent="0.25">
      <c r="F451" s="1"/>
      <c r="AH451" s="79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6:53" ht="14.25" customHeight="1" x14ac:dyDescent="0.25">
      <c r="F452" s="1"/>
      <c r="AH452" s="79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6:53" ht="14.25" customHeight="1" x14ac:dyDescent="0.25">
      <c r="F453" s="1"/>
      <c r="AH453" s="79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6:53" ht="14.25" customHeight="1" x14ac:dyDescent="0.25">
      <c r="F454" s="1"/>
      <c r="AH454" s="79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6:53" ht="14.25" customHeight="1" x14ac:dyDescent="0.25">
      <c r="F455" s="1"/>
      <c r="AH455" s="79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6:53" ht="14.25" customHeight="1" x14ac:dyDescent="0.25">
      <c r="F456" s="1"/>
      <c r="AH456" s="79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6:53" ht="14.25" customHeight="1" x14ac:dyDescent="0.25">
      <c r="F457" s="1"/>
      <c r="AH457" s="79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6:53" ht="14.25" customHeight="1" x14ac:dyDescent="0.25">
      <c r="F458" s="1"/>
      <c r="AH458" s="79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6:53" ht="14.25" customHeight="1" x14ac:dyDescent="0.25">
      <c r="F459" s="1"/>
      <c r="AH459" s="79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6:53" ht="14.25" customHeight="1" x14ac:dyDescent="0.25">
      <c r="F460" s="1"/>
      <c r="AH460" s="79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6:53" ht="14.25" customHeight="1" x14ac:dyDescent="0.25">
      <c r="F461" s="1"/>
      <c r="AH461" s="79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6:53" ht="14.25" customHeight="1" x14ac:dyDescent="0.25">
      <c r="F462" s="1"/>
      <c r="AH462" s="79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6:53" ht="14.25" customHeight="1" x14ac:dyDescent="0.25">
      <c r="F463" s="1"/>
      <c r="AH463" s="79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6:53" ht="14.25" customHeight="1" x14ac:dyDescent="0.25">
      <c r="F464" s="1"/>
      <c r="AH464" s="79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6:53" ht="14.25" customHeight="1" x14ac:dyDescent="0.25">
      <c r="F465" s="1"/>
      <c r="AH465" s="79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6:53" ht="14.25" customHeight="1" x14ac:dyDescent="0.25">
      <c r="F466" s="1"/>
      <c r="AH466" s="79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6:53" ht="14.25" customHeight="1" x14ac:dyDescent="0.25">
      <c r="F467" s="1"/>
      <c r="AH467" s="79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6:53" ht="14.25" customHeight="1" x14ac:dyDescent="0.25">
      <c r="F468" s="1"/>
      <c r="AH468" s="79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6:53" ht="14.25" customHeight="1" x14ac:dyDescent="0.25">
      <c r="F469" s="1"/>
      <c r="AH469" s="79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6:53" ht="14.25" customHeight="1" x14ac:dyDescent="0.25">
      <c r="F470" s="1"/>
      <c r="AH470" s="79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6:53" ht="14.25" customHeight="1" x14ac:dyDescent="0.25">
      <c r="F471" s="1"/>
      <c r="AH471" s="79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6:53" ht="14.25" customHeight="1" x14ac:dyDescent="0.25">
      <c r="F472" s="1"/>
      <c r="AH472" s="79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6:53" ht="14.25" customHeight="1" x14ac:dyDescent="0.25">
      <c r="F473" s="1"/>
      <c r="AH473" s="79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6:53" ht="14.25" customHeight="1" x14ac:dyDescent="0.25">
      <c r="F474" s="1"/>
      <c r="AH474" s="79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6:53" ht="14.25" customHeight="1" x14ac:dyDescent="0.25">
      <c r="F475" s="1"/>
      <c r="AH475" s="79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6:53" ht="14.25" customHeight="1" x14ac:dyDescent="0.25">
      <c r="F476" s="1"/>
      <c r="AH476" s="79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6:53" ht="14.25" customHeight="1" x14ac:dyDescent="0.25">
      <c r="F477" s="1"/>
      <c r="AH477" s="79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6:53" ht="14.25" customHeight="1" x14ac:dyDescent="0.25">
      <c r="F478" s="1"/>
      <c r="AH478" s="79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6:53" ht="14.25" customHeight="1" x14ac:dyDescent="0.25">
      <c r="F479" s="1"/>
      <c r="AH479" s="79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6:53" ht="14.25" customHeight="1" x14ac:dyDescent="0.25">
      <c r="F480" s="1"/>
      <c r="AH480" s="79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6:53" ht="14.25" customHeight="1" x14ac:dyDescent="0.25">
      <c r="F481" s="1"/>
      <c r="AH481" s="79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6:53" ht="14.25" customHeight="1" x14ac:dyDescent="0.25">
      <c r="F482" s="1"/>
      <c r="AH482" s="79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6:53" ht="14.25" customHeight="1" x14ac:dyDescent="0.25">
      <c r="F483" s="1"/>
      <c r="AH483" s="79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6:53" ht="14.25" customHeight="1" x14ac:dyDescent="0.25">
      <c r="F484" s="1"/>
      <c r="AH484" s="79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6:53" ht="14.25" customHeight="1" x14ac:dyDescent="0.25">
      <c r="F485" s="1"/>
      <c r="AH485" s="79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6:53" ht="14.25" customHeight="1" x14ac:dyDescent="0.25">
      <c r="F486" s="1"/>
      <c r="AH486" s="79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6:53" ht="14.25" customHeight="1" x14ac:dyDescent="0.25">
      <c r="F487" s="1"/>
      <c r="AH487" s="79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6:53" ht="14.25" customHeight="1" x14ac:dyDescent="0.25">
      <c r="F488" s="1"/>
      <c r="AH488" s="79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6:53" ht="14.25" customHeight="1" x14ac:dyDescent="0.25">
      <c r="F489" s="1"/>
      <c r="AH489" s="79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6:53" ht="14.25" customHeight="1" x14ac:dyDescent="0.25">
      <c r="F490" s="1"/>
      <c r="AH490" s="79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6:53" ht="14.25" customHeight="1" x14ac:dyDescent="0.25">
      <c r="F491" s="1"/>
      <c r="AH491" s="79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6:53" ht="14.25" customHeight="1" x14ac:dyDescent="0.25">
      <c r="F492" s="1"/>
      <c r="AH492" s="79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6:53" ht="14.25" customHeight="1" x14ac:dyDescent="0.25">
      <c r="F493" s="1"/>
      <c r="AH493" s="79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6:53" ht="14.25" customHeight="1" x14ac:dyDescent="0.25">
      <c r="F494" s="1"/>
      <c r="AH494" s="79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6:53" ht="14.25" customHeight="1" x14ac:dyDescent="0.25">
      <c r="F495" s="1"/>
      <c r="AH495" s="79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6:53" ht="14.25" customHeight="1" x14ac:dyDescent="0.25">
      <c r="F496" s="1"/>
      <c r="AH496" s="79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6:53" ht="14.25" customHeight="1" x14ac:dyDescent="0.25">
      <c r="F497" s="1"/>
      <c r="AH497" s="79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6:53" ht="14.25" customHeight="1" x14ac:dyDescent="0.25">
      <c r="F498" s="1"/>
      <c r="AH498" s="79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6:53" ht="14.25" customHeight="1" x14ac:dyDescent="0.25">
      <c r="F499" s="1"/>
      <c r="AH499" s="79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6:53" ht="14.25" customHeight="1" x14ac:dyDescent="0.25">
      <c r="F500" s="1"/>
      <c r="AH500" s="79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6:53" ht="14.25" customHeight="1" x14ac:dyDescent="0.25">
      <c r="F501" s="1"/>
      <c r="AH501" s="79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6:53" ht="14.25" customHeight="1" x14ac:dyDescent="0.25">
      <c r="F502" s="1"/>
      <c r="AH502" s="79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6:53" ht="14.25" customHeight="1" x14ac:dyDescent="0.25">
      <c r="F503" s="1"/>
      <c r="AH503" s="79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6:53" ht="14.25" customHeight="1" x14ac:dyDescent="0.25">
      <c r="F504" s="1"/>
      <c r="AH504" s="79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6:53" ht="14.25" customHeight="1" x14ac:dyDescent="0.25">
      <c r="F505" s="1"/>
      <c r="AH505" s="79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6:53" ht="14.25" customHeight="1" x14ac:dyDescent="0.25">
      <c r="F506" s="1"/>
      <c r="AH506" s="79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6:53" ht="14.25" customHeight="1" x14ac:dyDescent="0.25">
      <c r="F507" s="1"/>
      <c r="AH507" s="79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6:53" ht="14.25" customHeight="1" x14ac:dyDescent="0.25">
      <c r="F508" s="1"/>
      <c r="AH508" s="79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6:53" ht="14.25" customHeight="1" x14ac:dyDescent="0.25">
      <c r="F509" s="1"/>
      <c r="AH509" s="79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6:53" ht="14.25" customHeight="1" x14ac:dyDescent="0.25">
      <c r="F510" s="1"/>
      <c r="AH510" s="79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6:53" ht="14.25" customHeight="1" x14ac:dyDescent="0.25">
      <c r="F511" s="1"/>
      <c r="AH511" s="79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6:53" ht="14.25" customHeight="1" x14ac:dyDescent="0.25">
      <c r="F512" s="1"/>
      <c r="AH512" s="79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6:53" ht="14.25" customHeight="1" x14ac:dyDescent="0.25">
      <c r="F513" s="1"/>
      <c r="AH513" s="79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6:53" ht="14.25" customHeight="1" x14ac:dyDescent="0.25">
      <c r="F514" s="1"/>
      <c r="AH514" s="79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6:53" ht="14.25" customHeight="1" x14ac:dyDescent="0.25">
      <c r="F515" s="1"/>
      <c r="AH515" s="79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6:53" ht="14.25" customHeight="1" x14ac:dyDescent="0.25">
      <c r="F516" s="1"/>
      <c r="AH516" s="79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6:53" ht="14.25" customHeight="1" x14ac:dyDescent="0.25">
      <c r="F517" s="1"/>
      <c r="AH517" s="79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6:53" ht="14.25" customHeight="1" x14ac:dyDescent="0.25">
      <c r="F518" s="1"/>
      <c r="AH518" s="79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6:53" ht="14.25" customHeight="1" x14ac:dyDescent="0.25">
      <c r="F519" s="1"/>
      <c r="AH519" s="79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6:53" ht="14.25" customHeight="1" x14ac:dyDescent="0.25">
      <c r="F520" s="1"/>
      <c r="AH520" s="79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6:53" ht="14.25" customHeight="1" x14ac:dyDescent="0.25">
      <c r="F521" s="1"/>
      <c r="AH521" s="79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6:53" ht="14.25" customHeight="1" x14ac:dyDescent="0.25">
      <c r="F522" s="1"/>
      <c r="AH522" s="79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6:53" ht="14.25" customHeight="1" x14ac:dyDescent="0.25">
      <c r="F523" s="1"/>
      <c r="AH523" s="79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6:53" ht="14.25" customHeight="1" x14ac:dyDescent="0.25">
      <c r="F524" s="1"/>
      <c r="AH524" s="79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6:53" ht="14.25" customHeight="1" x14ac:dyDescent="0.25">
      <c r="F525" s="1"/>
      <c r="AH525" s="79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6:53" ht="14.25" customHeight="1" x14ac:dyDescent="0.25">
      <c r="F526" s="1"/>
      <c r="AH526" s="79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6:53" ht="14.25" customHeight="1" x14ac:dyDescent="0.25">
      <c r="F527" s="1"/>
      <c r="AH527" s="79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6:53" ht="14.25" customHeight="1" x14ac:dyDescent="0.25">
      <c r="F528" s="1"/>
      <c r="AH528" s="79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6:53" ht="14.25" customHeight="1" x14ac:dyDescent="0.25">
      <c r="F529" s="1"/>
      <c r="AH529" s="79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6:53" ht="14.25" customHeight="1" x14ac:dyDescent="0.25">
      <c r="F530" s="1"/>
      <c r="AH530" s="79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6:53" ht="14.25" customHeight="1" x14ac:dyDescent="0.25">
      <c r="F531" s="1"/>
      <c r="AH531" s="79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6:53" ht="14.25" customHeight="1" x14ac:dyDescent="0.25">
      <c r="F532" s="1"/>
      <c r="AH532" s="79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6:53" ht="14.25" customHeight="1" x14ac:dyDescent="0.25">
      <c r="F533" s="1"/>
      <c r="AH533" s="79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6:53" ht="14.25" customHeight="1" x14ac:dyDescent="0.25">
      <c r="F534" s="1"/>
      <c r="AH534" s="79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6:53" ht="14.25" customHeight="1" x14ac:dyDescent="0.25">
      <c r="F535" s="1"/>
      <c r="AH535" s="79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6:53" ht="14.25" customHeight="1" x14ac:dyDescent="0.25">
      <c r="F536" s="1"/>
      <c r="AH536" s="79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6:53" ht="14.25" customHeight="1" x14ac:dyDescent="0.25">
      <c r="F537" s="1"/>
      <c r="AH537" s="79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6:53" ht="14.25" customHeight="1" x14ac:dyDescent="0.25">
      <c r="F538" s="1"/>
      <c r="AH538" s="79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6:53" ht="14.25" customHeight="1" x14ac:dyDescent="0.25">
      <c r="F539" s="1"/>
      <c r="AH539" s="79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6:53" ht="14.25" customHeight="1" x14ac:dyDescent="0.25">
      <c r="F540" s="1"/>
      <c r="AH540" s="79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6:53" ht="14.25" customHeight="1" x14ac:dyDescent="0.25">
      <c r="F541" s="1"/>
      <c r="AH541" s="79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6:53" ht="14.25" customHeight="1" x14ac:dyDescent="0.25">
      <c r="F542" s="1"/>
      <c r="AH542" s="79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6:53" ht="14.25" customHeight="1" x14ac:dyDescent="0.25">
      <c r="F543" s="1"/>
      <c r="AH543" s="79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6:53" ht="14.25" customHeight="1" x14ac:dyDescent="0.25">
      <c r="F544" s="1"/>
      <c r="AH544" s="79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6:53" ht="14.25" customHeight="1" x14ac:dyDescent="0.25">
      <c r="F545" s="1"/>
      <c r="AH545" s="79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6:53" ht="14.25" customHeight="1" x14ac:dyDescent="0.25">
      <c r="F546" s="1"/>
      <c r="AH546" s="79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6:53" ht="14.25" customHeight="1" x14ac:dyDescent="0.25">
      <c r="F547" s="1"/>
      <c r="AH547" s="79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6:53" ht="14.25" customHeight="1" x14ac:dyDescent="0.25">
      <c r="F548" s="1"/>
      <c r="AH548" s="79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6:53" ht="14.25" customHeight="1" x14ac:dyDescent="0.25">
      <c r="F549" s="1"/>
      <c r="AH549" s="79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6:53" ht="14.25" customHeight="1" x14ac:dyDescent="0.25">
      <c r="F550" s="1"/>
      <c r="AH550" s="79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6:53" ht="14.25" customHeight="1" x14ac:dyDescent="0.25">
      <c r="F551" s="1"/>
      <c r="AH551" s="79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6:53" ht="14.25" customHeight="1" x14ac:dyDescent="0.25">
      <c r="F552" s="1"/>
      <c r="AH552" s="79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6:53" ht="14.25" customHeight="1" x14ac:dyDescent="0.25">
      <c r="F553" s="1"/>
      <c r="AH553" s="79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6:53" ht="14.25" customHeight="1" x14ac:dyDescent="0.25">
      <c r="F554" s="1"/>
      <c r="AH554" s="79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6:53" ht="14.25" customHeight="1" x14ac:dyDescent="0.25">
      <c r="F555" s="1"/>
      <c r="AH555" s="79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6:53" ht="14.25" customHeight="1" x14ac:dyDescent="0.25">
      <c r="F556" s="1"/>
      <c r="AH556" s="79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6:53" ht="14.25" customHeight="1" x14ac:dyDescent="0.25">
      <c r="F557" s="1"/>
      <c r="AH557" s="79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6:53" ht="14.25" customHeight="1" x14ac:dyDescent="0.25">
      <c r="F558" s="1"/>
      <c r="AH558" s="79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6:53" ht="14.25" customHeight="1" x14ac:dyDescent="0.25">
      <c r="F559" s="1"/>
      <c r="AH559" s="79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6:53" ht="14.25" customHeight="1" x14ac:dyDescent="0.25">
      <c r="F560" s="1"/>
      <c r="AH560" s="79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6:53" ht="14.25" customHeight="1" x14ac:dyDescent="0.25">
      <c r="F561" s="1"/>
      <c r="AH561" s="79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6:53" ht="14.25" customHeight="1" x14ac:dyDescent="0.25">
      <c r="F562" s="1"/>
      <c r="AH562" s="79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6:53" ht="14.25" customHeight="1" x14ac:dyDescent="0.25">
      <c r="F563" s="1"/>
      <c r="AH563" s="79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6:53" ht="14.25" customHeight="1" x14ac:dyDescent="0.25">
      <c r="F564" s="1"/>
      <c r="AH564" s="79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6:53" ht="14.25" customHeight="1" x14ac:dyDescent="0.25">
      <c r="F565" s="1"/>
      <c r="AH565" s="79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6:53" ht="14.25" customHeight="1" x14ac:dyDescent="0.25">
      <c r="F566" s="1"/>
      <c r="AH566" s="79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6:53" ht="14.25" customHeight="1" x14ac:dyDescent="0.25">
      <c r="F567" s="1"/>
      <c r="AH567" s="79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6:53" ht="14.25" customHeight="1" x14ac:dyDescent="0.25">
      <c r="F568" s="1"/>
      <c r="AH568" s="79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6:53" ht="14.25" customHeight="1" x14ac:dyDescent="0.25">
      <c r="F569" s="1"/>
      <c r="AH569" s="79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6:53" ht="14.25" customHeight="1" x14ac:dyDescent="0.25">
      <c r="F570" s="1"/>
      <c r="AH570" s="79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6:53" ht="14.25" customHeight="1" x14ac:dyDescent="0.25">
      <c r="F571" s="1"/>
      <c r="AH571" s="79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6:53" ht="14.25" customHeight="1" x14ac:dyDescent="0.25">
      <c r="F572" s="1"/>
      <c r="AH572" s="79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6:53" ht="14.25" customHeight="1" x14ac:dyDescent="0.25">
      <c r="F573" s="1"/>
      <c r="AH573" s="79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6:53" ht="14.25" customHeight="1" x14ac:dyDescent="0.25">
      <c r="F574" s="1"/>
      <c r="AH574" s="79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6:53" ht="14.25" customHeight="1" x14ac:dyDescent="0.25">
      <c r="F575" s="1"/>
      <c r="AH575" s="79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6:53" ht="14.25" customHeight="1" x14ac:dyDescent="0.25">
      <c r="F576" s="1"/>
      <c r="AH576" s="79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6:53" ht="14.25" customHeight="1" x14ac:dyDescent="0.25">
      <c r="F577" s="1"/>
      <c r="AH577" s="79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6:53" ht="14.25" customHeight="1" x14ac:dyDescent="0.25">
      <c r="F578" s="1"/>
      <c r="AH578" s="79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6:53" ht="14.25" customHeight="1" x14ac:dyDescent="0.25">
      <c r="F579" s="1"/>
      <c r="AH579" s="79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6:53" ht="14.25" customHeight="1" x14ac:dyDescent="0.25">
      <c r="F580" s="1"/>
      <c r="AH580" s="79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6:53" ht="14.25" customHeight="1" x14ac:dyDescent="0.25">
      <c r="F581" s="1"/>
      <c r="AH581" s="79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6:53" ht="14.25" customHeight="1" x14ac:dyDescent="0.25">
      <c r="F582" s="1"/>
      <c r="AH582" s="79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6:53" ht="14.25" customHeight="1" x14ac:dyDescent="0.25">
      <c r="F583" s="1"/>
      <c r="AH583" s="79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6:53" ht="14.25" customHeight="1" x14ac:dyDescent="0.25">
      <c r="F584" s="1"/>
      <c r="AH584" s="79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6:53" ht="14.25" customHeight="1" x14ac:dyDescent="0.25">
      <c r="F585" s="1"/>
      <c r="AH585" s="79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6:53" ht="14.25" customHeight="1" x14ac:dyDescent="0.25">
      <c r="F586" s="1"/>
      <c r="AH586" s="79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6:53" ht="14.25" customHeight="1" x14ac:dyDescent="0.25">
      <c r="F587" s="1"/>
      <c r="AH587" s="79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6:53" ht="14.25" customHeight="1" x14ac:dyDescent="0.25">
      <c r="F588" s="1"/>
      <c r="AH588" s="79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6:53" ht="14.25" customHeight="1" x14ac:dyDescent="0.25">
      <c r="F589" s="1"/>
      <c r="AH589" s="79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6:53" ht="14.25" customHeight="1" x14ac:dyDescent="0.25">
      <c r="F590" s="1"/>
      <c r="AH590" s="79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6:53" ht="14.25" customHeight="1" x14ac:dyDescent="0.25">
      <c r="F591" s="1"/>
      <c r="AH591" s="79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6:53" ht="14.25" customHeight="1" x14ac:dyDescent="0.25">
      <c r="F592" s="1"/>
      <c r="AH592" s="79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6:53" ht="14.25" customHeight="1" x14ac:dyDescent="0.25">
      <c r="F593" s="1"/>
      <c r="AH593" s="79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6:53" ht="14.25" customHeight="1" x14ac:dyDescent="0.25">
      <c r="F594" s="1"/>
      <c r="AH594" s="79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6:53" ht="14.25" customHeight="1" x14ac:dyDescent="0.25">
      <c r="F595" s="1"/>
      <c r="AH595" s="79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6:53" ht="14.25" customHeight="1" x14ac:dyDescent="0.25">
      <c r="F596" s="1"/>
      <c r="AH596" s="79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6:53" ht="14.25" customHeight="1" x14ac:dyDescent="0.25">
      <c r="F597" s="1"/>
      <c r="AH597" s="79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6:53" ht="14.25" customHeight="1" x14ac:dyDescent="0.25">
      <c r="F598" s="1"/>
      <c r="AH598" s="79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6:53" ht="14.25" customHeight="1" x14ac:dyDescent="0.25">
      <c r="F599" s="1"/>
      <c r="AH599" s="79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6:53" ht="14.25" customHeight="1" x14ac:dyDescent="0.25">
      <c r="F600" s="1"/>
      <c r="AH600" s="79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6:53" ht="14.25" customHeight="1" x14ac:dyDescent="0.25">
      <c r="F601" s="1"/>
      <c r="AH601" s="79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6:53" ht="14.25" customHeight="1" x14ac:dyDescent="0.25">
      <c r="F602" s="1"/>
      <c r="AH602" s="79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6:53" ht="14.25" customHeight="1" x14ac:dyDescent="0.25">
      <c r="F603" s="1"/>
      <c r="AH603" s="79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6:53" ht="14.25" customHeight="1" x14ac:dyDescent="0.25">
      <c r="F604" s="1"/>
      <c r="AH604" s="79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6:53" ht="14.25" customHeight="1" x14ac:dyDescent="0.25">
      <c r="F605" s="1"/>
      <c r="AH605" s="79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6:53" ht="14.25" customHeight="1" x14ac:dyDescent="0.25">
      <c r="F606" s="1"/>
      <c r="AH606" s="79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6:53" ht="14.25" customHeight="1" x14ac:dyDescent="0.25">
      <c r="F607" s="1"/>
      <c r="AH607" s="79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6:53" ht="14.25" customHeight="1" x14ac:dyDescent="0.25">
      <c r="F608" s="1"/>
      <c r="AH608" s="79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6:53" ht="14.25" customHeight="1" x14ac:dyDescent="0.25">
      <c r="F609" s="1"/>
      <c r="AH609" s="79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6:53" ht="14.25" customHeight="1" x14ac:dyDescent="0.25">
      <c r="F610" s="1"/>
      <c r="AH610" s="79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6:53" ht="14.25" customHeight="1" x14ac:dyDescent="0.25">
      <c r="F611" s="1"/>
      <c r="AH611" s="79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6:53" ht="14.25" customHeight="1" x14ac:dyDescent="0.25">
      <c r="F612" s="1"/>
      <c r="AH612" s="79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6:53" ht="14.25" customHeight="1" x14ac:dyDescent="0.25">
      <c r="F613" s="1"/>
      <c r="AH613" s="79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6:53" ht="14.25" customHeight="1" x14ac:dyDescent="0.25">
      <c r="F614" s="1"/>
      <c r="AH614" s="79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6:53" ht="14.25" customHeight="1" x14ac:dyDescent="0.25">
      <c r="F615" s="1"/>
      <c r="AH615" s="79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6:53" ht="14.25" customHeight="1" x14ac:dyDescent="0.25">
      <c r="F616" s="1"/>
      <c r="AH616" s="79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6:53" ht="14.25" customHeight="1" x14ac:dyDescent="0.25">
      <c r="F617" s="1"/>
      <c r="AH617" s="79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6:53" ht="14.25" customHeight="1" x14ac:dyDescent="0.25">
      <c r="F618" s="1"/>
      <c r="AH618" s="79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6:53" ht="14.25" customHeight="1" x14ac:dyDescent="0.25">
      <c r="F619" s="1"/>
      <c r="AH619" s="79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6:53" ht="14.25" customHeight="1" x14ac:dyDescent="0.25">
      <c r="F620" s="1"/>
      <c r="AH620" s="79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6:53" ht="14.25" customHeight="1" x14ac:dyDescent="0.25">
      <c r="F621" s="1"/>
      <c r="AH621" s="79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6:53" ht="14.25" customHeight="1" x14ac:dyDescent="0.25">
      <c r="F622" s="1"/>
      <c r="AH622" s="79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6:53" ht="14.25" customHeight="1" x14ac:dyDescent="0.25">
      <c r="F623" s="1"/>
      <c r="AH623" s="79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6:53" ht="14.25" customHeight="1" x14ac:dyDescent="0.25">
      <c r="F624" s="1"/>
      <c r="AH624" s="79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6:53" ht="14.25" customHeight="1" x14ac:dyDescent="0.25">
      <c r="F625" s="1"/>
      <c r="AH625" s="79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6:53" ht="14.25" customHeight="1" x14ac:dyDescent="0.25">
      <c r="F626" s="1"/>
      <c r="AH626" s="79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6:53" ht="14.25" customHeight="1" x14ac:dyDescent="0.25">
      <c r="F627" s="1"/>
      <c r="AH627" s="79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6:53" ht="14.25" customHeight="1" x14ac:dyDescent="0.25">
      <c r="F628" s="1"/>
      <c r="AH628" s="79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6:53" ht="14.25" customHeight="1" x14ac:dyDescent="0.25">
      <c r="F629" s="1"/>
      <c r="AH629" s="79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6:53" ht="14.25" customHeight="1" x14ac:dyDescent="0.25">
      <c r="F630" s="1"/>
      <c r="AH630" s="79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6:53" ht="14.25" customHeight="1" x14ac:dyDescent="0.25">
      <c r="F631" s="1"/>
      <c r="AH631" s="79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6:53" ht="14.25" customHeight="1" x14ac:dyDescent="0.25">
      <c r="F632" s="1"/>
      <c r="AH632" s="79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6:53" ht="14.25" customHeight="1" x14ac:dyDescent="0.25">
      <c r="F633" s="1"/>
      <c r="AH633" s="79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6:53" ht="14.25" customHeight="1" x14ac:dyDescent="0.25">
      <c r="F634" s="1"/>
      <c r="AH634" s="79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6:53" ht="14.25" customHeight="1" x14ac:dyDescent="0.25">
      <c r="F635" s="1"/>
      <c r="AH635" s="79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6:53" ht="14.25" customHeight="1" x14ac:dyDescent="0.25">
      <c r="F636" s="1"/>
      <c r="AH636" s="79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6:53" ht="14.25" customHeight="1" x14ac:dyDescent="0.25">
      <c r="F637" s="1"/>
      <c r="AH637" s="79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6:53" ht="14.25" customHeight="1" x14ac:dyDescent="0.25">
      <c r="F638" s="1"/>
      <c r="AH638" s="79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6:53" ht="14.25" customHeight="1" x14ac:dyDescent="0.25">
      <c r="F639" s="1"/>
      <c r="AH639" s="79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6:53" ht="14.25" customHeight="1" x14ac:dyDescent="0.25">
      <c r="F640" s="1"/>
      <c r="AH640" s="79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6:53" ht="14.25" customHeight="1" x14ac:dyDescent="0.25">
      <c r="F641" s="1"/>
      <c r="AH641" s="79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6:53" ht="14.25" customHeight="1" x14ac:dyDescent="0.25">
      <c r="F642" s="1"/>
      <c r="AH642" s="79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6:53" ht="14.25" customHeight="1" x14ac:dyDescent="0.25">
      <c r="F643" s="1"/>
      <c r="AH643" s="79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6:53" ht="14.25" customHeight="1" x14ac:dyDescent="0.25">
      <c r="F644" s="1"/>
      <c r="AH644" s="79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6:53" ht="14.25" customHeight="1" x14ac:dyDescent="0.25">
      <c r="F645" s="1"/>
      <c r="AH645" s="79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6:53" ht="14.25" customHeight="1" x14ac:dyDescent="0.25">
      <c r="F646" s="1"/>
      <c r="AH646" s="79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6:53" ht="14.25" customHeight="1" x14ac:dyDescent="0.25">
      <c r="F647" s="1"/>
      <c r="AH647" s="79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6:53" ht="14.25" customHeight="1" x14ac:dyDescent="0.25">
      <c r="F648" s="1"/>
      <c r="AH648" s="79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6:53" ht="14.25" customHeight="1" x14ac:dyDescent="0.25">
      <c r="F649" s="1"/>
      <c r="AH649" s="79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6:53" ht="14.25" customHeight="1" x14ac:dyDescent="0.25">
      <c r="F650" s="1"/>
      <c r="AH650" s="79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6:53" ht="14.25" customHeight="1" x14ac:dyDescent="0.25">
      <c r="F651" s="1"/>
      <c r="AH651" s="79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6:53" ht="14.25" customHeight="1" x14ac:dyDescent="0.25">
      <c r="F652" s="1"/>
      <c r="AH652" s="79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6:53" ht="14.25" customHeight="1" x14ac:dyDescent="0.25">
      <c r="F653" s="1"/>
      <c r="AH653" s="79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6:53" ht="14.25" customHeight="1" x14ac:dyDescent="0.25">
      <c r="F654" s="1"/>
      <c r="AH654" s="79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6:53" ht="14.25" customHeight="1" x14ac:dyDescent="0.25">
      <c r="F655" s="1"/>
      <c r="AH655" s="79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6:53" ht="14.25" customHeight="1" x14ac:dyDescent="0.25">
      <c r="F656" s="1"/>
      <c r="AH656" s="79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6:53" ht="14.25" customHeight="1" x14ac:dyDescent="0.25">
      <c r="F657" s="1"/>
      <c r="AH657" s="79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6:53" ht="14.25" customHeight="1" x14ac:dyDescent="0.25">
      <c r="F658" s="1"/>
      <c r="AH658" s="79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6:53" ht="14.25" customHeight="1" x14ac:dyDescent="0.25">
      <c r="F659" s="1"/>
      <c r="AH659" s="79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6:53" ht="14.25" customHeight="1" x14ac:dyDescent="0.25">
      <c r="F660" s="1"/>
      <c r="AH660" s="79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6:53" ht="14.25" customHeight="1" x14ac:dyDescent="0.25">
      <c r="F661" s="1"/>
      <c r="AH661" s="79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6:53" ht="14.25" customHeight="1" x14ac:dyDescent="0.25">
      <c r="F662" s="1"/>
      <c r="AH662" s="79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6:53" ht="14.25" customHeight="1" x14ac:dyDescent="0.25">
      <c r="F663" s="1"/>
      <c r="AH663" s="79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6:53" ht="14.25" customHeight="1" x14ac:dyDescent="0.25">
      <c r="F664" s="1"/>
      <c r="AH664" s="79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6:53" ht="14.25" customHeight="1" x14ac:dyDescent="0.25">
      <c r="F665" s="1"/>
      <c r="AH665" s="79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6:53" ht="14.25" customHeight="1" x14ac:dyDescent="0.25">
      <c r="F666" s="1"/>
      <c r="AH666" s="79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6:53" ht="14.25" customHeight="1" x14ac:dyDescent="0.25">
      <c r="F667" s="1"/>
      <c r="AH667" s="79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6:53" ht="14.25" customHeight="1" x14ac:dyDescent="0.25">
      <c r="F668" s="1"/>
      <c r="AH668" s="79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6:53" ht="14.25" customHeight="1" x14ac:dyDescent="0.25">
      <c r="F669" s="1"/>
      <c r="AH669" s="79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6:53" ht="14.25" customHeight="1" x14ac:dyDescent="0.25">
      <c r="F670" s="1"/>
      <c r="AH670" s="79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6:53" ht="14.25" customHeight="1" x14ac:dyDescent="0.25">
      <c r="F671" s="1"/>
      <c r="AH671" s="79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6:53" ht="14.25" customHeight="1" x14ac:dyDescent="0.25">
      <c r="F672" s="1"/>
      <c r="AH672" s="79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6:53" ht="14.25" customHeight="1" x14ac:dyDescent="0.25">
      <c r="F673" s="1"/>
      <c r="AH673" s="79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6:53" ht="14.25" customHeight="1" x14ac:dyDescent="0.25">
      <c r="F674" s="1"/>
      <c r="AH674" s="79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6:53" ht="14.25" customHeight="1" x14ac:dyDescent="0.25">
      <c r="F675" s="1"/>
      <c r="AH675" s="79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6:53" ht="14.25" customHeight="1" x14ac:dyDescent="0.25">
      <c r="F676" s="1"/>
      <c r="AH676" s="79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6:53" ht="14.25" customHeight="1" x14ac:dyDescent="0.25">
      <c r="F677" s="1"/>
      <c r="AH677" s="79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6:53" ht="14.25" customHeight="1" x14ac:dyDescent="0.25">
      <c r="F678" s="1"/>
      <c r="AH678" s="79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6:53" ht="14.25" customHeight="1" x14ac:dyDescent="0.25">
      <c r="F679" s="1"/>
      <c r="AH679" s="79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6:53" ht="14.25" customHeight="1" x14ac:dyDescent="0.25">
      <c r="F680" s="1"/>
      <c r="AH680" s="79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6:53" ht="14.25" customHeight="1" x14ac:dyDescent="0.25">
      <c r="F681" s="1"/>
      <c r="AH681" s="79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6:53" ht="14.25" customHeight="1" x14ac:dyDescent="0.25">
      <c r="F682" s="1"/>
      <c r="AH682" s="79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6:53" ht="14.25" customHeight="1" x14ac:dyDescent="0.25">
      <c r="F683" s="1"/>
      <c r="AH683" s="79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6:53" ht="14.25" customHeight="1" x14ac:dyDescent="0.25">
      <c r="F684" s="1"/>
      <c r="AH684" s="79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6:53" ht="14.25" customHeight="1" x14ac:dyDescent="0.25">
      <c r="F685" s="1"/>
      <c r="AH685" s="79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6:53" ht="14.25" customHeight="1" x14ac:dyDescent="0.25">
      <c r="F686" s="1"/>
      <c r="AH686" s="79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6:53" ht="14.25" customHeight="1" x14ac:dyDescent="0.25">
      <c r="F687" s="1"/>
      <c r="AH687" s="79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6:53" ht="14.25" customHeight="1" x14ac:dyDescent="0.25">
      <c r="F688" s="1"/>
      <c r="AH688" s="79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6:53" ht="14.25" customHeight="1" x14ac:dyDescent="0.25">
      <c r="F689" s="1"/>
      <c r="AH689" s="79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6:53" ht="14.25" customHeight="1" x14ac:dyDescent="0.25">
      <c r="F690" s="1"/>
      <c r="AH690" s="79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6:53" ht="14.25" customHeight="1" x14ac:dyDescent="0.25">
      <c r="F691" s="1"/>
      <c r="AH691" s="79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6:53" ht="14.25" customHeight="1" x14ac:dyDescent="0.25">
      <c r="F692" s="1"/>
      <c r="AH692" s="79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6:53" ht="14.25" customHeight="1" x14ac:dyDescent="0.25">
      <c r="F693" s="1"/>
      <c r="AH693" s="79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6:53" ht="14.25" customHeight="1" x14ac:dyDescent="0.25">
      <c r="F694" s="1"/>
      <c r="AH694" s="79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6:53" ht="14.25" customHeight="1" x14ac:dyDescent="0.25">
      <c r="F695" s="1"/>
      <c r="AH695" s="79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6:53" ht="14.25" customHeight="1" x14ac:dyDescent="0.25">
      <c r="F696" s="1"/>
      <c r="AH696" s="79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6:53" ht="14.25" customHeight="1" x14ac:dyDescent="0.25">
      <c r="F697" s="1"/>
      <c r="AH697" s="79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6:53" ht="14.25" customHeight="1" x14ac:dyDescent="0.25">
      <c r="F698" s="1"/>
      <c r="AH698" s="79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6:53" ht="14.25" customHeight="1" x14ac:dyDescent="0.25">
      <c r="F699" s="1"/>
      <c r="AH699" s="79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6:53" ht="14.25" customHeight="1" x14ac:dyDescent="0.25">
      <c r="F700" s="1"/>
      <c r="AH700" s="79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6:53" ht="14.25" customHeight="1" x14ac:dyDescent="0.25">
      <c r="F701" s="1"/>
      <c r="AH701" s="79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6:53" ht="14.25" customHeight="1" x14ac:dyDescent="0.25">
      <c r="F702" s="1"/>
      <c r="AH702" s="79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6:53" ht="14.25" customHeight="1" x14ac:dyDescent="0.25">
      <c r="F703" s="1"/>
      <c r="AH703" s="79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6:53" ht="14.25" customHeight="1" x14ac:dyDescent="0.25">
      <c r="F704" s="1"/>
      <c r="AH704" s="79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6:53" ht="14.25" customHeight="1" x14ac:dyDescent="0.25">
      <c r="F705" s="1"/>
      <c r="AH705" s="79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6:53" ht="14.25" customHeight="1" x14ac:dyDescent="0.25">
      <c r="F706" s="1"/>
      <c r="AH706" s="79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6:53" ht="14.25" customHeight="1" x14ac:dyDescent="0.25">
      <c r="F707" s="1"/>
      <c r="AH707" s="79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6:53" ht="14.25" customHeight="1" x14ac:dyDescent="0.25">
      <c r="F708" s="1"/>
      <c r="AH708" s="79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6:53" ht="14.25" customHeight="1" x14ac:dyDescent="0.25">
      <c r="F709" s="1"/>
      <c r="AH709" s="79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6:53" ht="14.25" customHeight="1" x14ac:dyDescent="0.25">
      <c r="F710" s="1"/>
      <c r="AH710" s="79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6:53" ht="14.25" customHeight="1" x14ac:dyDescent="0.25">
      <c r="F711" s="1"/>
      <c r="AH711" s="79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6:53" ht="14.25" customHeight="1" x14ac:dyDescent="0.25">
      <c r="F712" s="1"/>
      <c r="AH712" s="79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6:53" ht="14.25" customHeight="1" x14ac:dyDescent="0.25">
      <c r="F713" s="1"/>
      <c r="AH713" s="79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6:53" ht="14.25" customHeight="1" x14ac:dyDescent="0.25">
      <c r="F714" s="1"/>
      <c r="AH714" s="79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6:53" ht="14.25" customHeight="1" x14ac:dyDescent="0.25">
      <c r="F715" s="1"/>
      <c r="AH715" s="79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6:53" ht="14.25" customHeight="1" x14ac:dyDescent="0.25">
      <c r="F716" s="1"/>
      <c r="AH716" s="79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6:53" ht="14.25" customHeight="1" x14ac:dyDescent="0.25">
      <c r="F717" s="1"/>
      <c r="AH717" s="79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6:53" ht="14.25" customHeight="1" x14ac:dyDescent="0.25">
      <c r="F718" s="1"/>
      <c r="AH718" s="79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6:53" ht="14.25" customHeight="1" x14ac:dyDescent="0.25">
      <c r="F719" s="1"/>
      <c r="AH719" s="79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6:53" ht="14.25" customHeight="1" x14ac:dyDescent="0.25">
      <c r="F720" s="1"/>
      <c r="AH720" s="79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6:53" ht="14.25" customHeight="1" x14ac:dyDescent="0.25">
      <c r="F721" s="1"/>
      <c r="AH721" s="79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6:53" ht="14.25" customHeight="1" x14ac:dyDescent="0.25">
      <c r="F722" s="1"/>
      <c r="AH722" s="79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6:53" ht="14.25" customHeight="1" x14ac:dyDescent="0.25">
      <c r="F723" s="1"/>
      <c r="AH723" s="79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6:53" ht="14.25" customHeight="1" x14ac:dyDescent="0.25">
      <c r="F724" s="1"/>
      <c r="AH724" s="79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6:53" ht="14.25" customHeight="1" x14ac:dyDescent="0.25">
      <c r="F725" s="1"/>
      <c r="AH725" s="79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6:53" ht="14.25" customHeight="1" x14ac:dyDescent="0.25">
      <c r="F726" s="1"/>
      <c r="AH726" s="79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6:53" ht="14.25" customHeight="1" x14ac:dyDescent="0.25">
      <c r="F727" s="1"/>
      <c r="AH727" s="79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6:53" ht="14.25" customHeight="1" x14ac:dyDescent="0.25">
      <c r="F728" s="1"/>
      <c r="AH728" s="79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6:53" ht="14.25" customHeight="1" x14ac:dyDescent="0.25">
      <c r="F729" s="1"/>
      <c r="AH729" s="79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6:53" ht="14.25" customHeight="1" x14ac:dyDescent="0.25">
      <c r="F730" s="1"/>
      <c r="AH730" s="79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6:53" ht="14.25" customHeight="1" x14ac:dyDescent="0.25">
      <c r="F731" s="1"/>
      <c r="AH731" s="79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6:53" ht="14.25" customHeight="1" x14ac:dyDescent="0.25">
      <c r="F732" s="1"/>
      <c r="AH732" s="79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6:53" ht="14.25" customHeight="1" x14ac:dyDescent="0.25">
      <c r="F733" s="1"/>
      <c r="AH733" s="79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6:53" ht="14.25" customHeight="1" x14ac:dyDescent="0.25">
      <c r="F734" s="1"/>
      <c r="AH734" s="79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6:53" ht="14.25" customHeight="1" x14ac:dyDescent="0.25">
      <c r="F735" s="1"/>
      <c r="AH735" s="79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6:53" ht="14.25" customHeight="1" x14ac:dyDescent="0.25">
      <c r="F736" s="1"/>
      <c r="AH736" s="79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6:53" ht="14.25" customHeight="1" x14ac:dyDescent="0.25">
      <c r="F737" s="1"/>
      <c r="AH737" s="79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6:53" ht="14.25" customHeight="1" x14ac:dyDescent="0.25">
      <c r="F738" s="1"/>
      <c r="AH738" s="79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6:53" ht="14.25" customHeight="1" x14ac:dyDescent="0.25">
      <c r="F739" s="1"/>
      <c r="AH739" s="79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6:53" ht="14.25" customHeight="1" x14ac:dyDescent="0.25">
      <c r="F740" s="1"/>
      <c r="AH740" s="79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6:53" ht="14.25" customHeight="1" x14ac:dyDescent="0.25">
      <c r="F741" s="1"/>
      <c r="AH741" s="79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6:53" ht="14.25" customHeight="1" x14ac:dyDescent="0.25">
      <c r="F742" s="1"/>
      <c r="AH742" s="79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6:53" ht="14.25" customHeight="1" x14ac:dyDescent="0.25">
      <c r="F743" s="1"/>
      <c r="AH743" s="79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6:53" ht="14.25" customHeight="1" x14ac:dyDescent="0.25">
      <c r="F744" s="1"/>
      <c r="AH744" s="79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6:53" ht="14.25" customHeight="1" x14ac:dyDescent="0.25">
      <c r="F745" s="1"/>
      <c r="AH745" s="79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6:53" ht="14.25" customHeight="1" x14ac:dyDescent="0.25">
      <c r="F746" s="1"/>
      <c r="AH746" s="79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6:53" ht="14.25" customHeight="1" x14ac:dyDescent="0.25">
      <c r="F747" s="1"/>
      <c r="AH747" s="79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6:53" ht="14.25" customHeight="1" x14ac:dyDescent="0.25">
      <c r="F748" s="1"/>
      <c r="AH748" s="79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6:53" ht="14.25" customHeight="1" x14ac:dyDescent="0.25">
      <c r="F749" s="1"/>
      <c r="AH749" s="79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6:53" ht="14.25" customHeight="1" x14ac:dyDescent="0.25">
      <c r="F750" s="1"/>
      <c r="AH750" s="79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6:53" ht="14.25" customHeight="1" x14ac:dyDescent="0.25">
      <c r="F751" s="1"/>
      <c r="AH751" s="79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6:53" ht="14.25" customHeight="1" x14ac:dyDescent="0.25">
      <c r="F752" s="1"/>
      <c r="AH752" s="79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6:53" ht="14.25" customHeight="1" x14ac:dyDescent="0.25">
      <c r="F753" s="1"/>
      <c r="AH753" s="79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6:53" ht="14.25" customHeight="1" x14ac:dyDescent="0.25">
      <c r="F754" s="1"/>
      <c r="AH754" s="79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6:53" ht="14.25" customHeight="1" x14ac:dyDescent="0.25">
      <c r="F755" s="1"/>
      <c r="AH755" s="79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6:53" ht="14.25" customHeight="1" x14ac:dyDescent="0.25">
      <c r="F756" s="1"/>
      <c r="AH756" s="79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6:53" ht="14.25" customHeight="1" x14ac:dyDescent="0.25">
      <c r="F757" s="1"/>
      <c r="AH757" s="79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6:53" ht="14.25" customHeight="1" x14ac:dyDescent="0.25">
      <c r="F758" s="1"/>
      <c r="AH758" s="79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6:53" ht="14.25" customHeight="1" x14ac:dyDescent="0.25">
      <c r="F759" s="1"/>
      <c r="AH759" s="79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6:53" ht="14.25" customHeight="1" x14ac:dyDescent="0.25">
      <c r="F760" s="1"/>
      <c r="AH760" s="79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6:53" ht="14.25" customHeight="1" x14ac:dyDescent="0.25">
      <c r="F761" s="1"/>
      <c r="AH761" s="79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6:53" ht="14.25" customHeight="1" x14ac:dyDescent="0.25">
      <c r="F762" s="1"/>
      <c r="AH762" s="79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6:53" ht="14.25" customHeight="1" x14ac:dyDescent="0.25">
      <c r="F763" s="1"/>
      <c r="AH763" s="79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6:53" ht="14.25" customHeight="1" x14ac:dyDescent="0.25">
      <c r="F764" s="1"/>
      <c r="AH764" s="79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6:53" ht="14.25" customHeight="1" x14ac:dyDescent="0.25">
      <c r="F765" s="1"/>
      <c r="AH765" s="79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6:53" ht="14.25" customHeight="1" x14ac:dyDescent="0.25">
      <c r="F766" s="1"/>
      <c r="AH766" s="79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6:53" ht="14.25" customHeight="1" x14ac:dyDescent="0.25">
      <c r="F767" s="1"/>
      <c r="AH767" s="79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6:53" ht="14.25" customHeight="1" x14ac:dyDescent="0.25">
      <c r="F768" s="1"/>
      <c r="AH768" s="79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6:53" ht="14.25" customHeight="1" x14ac:dyDescent="0.25">
      <c r="F769" s="1"/>
      <c r="AH769" s="79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6:53" ht="14.25" customHeight="1" x14ac:dyDescent="0.25">
      <c r="F770" s="1"/>
      <c r="AH770" s="79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6:53" ht="14.25" customHeight="1" x14ac:dyDescent="0.25">
      <c r="F771" s="1"/>
      <c r="AH771" s="79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6:53" ht="14.25" customHeight="1" x14ac:dyDescent="0.25">
      <c r="F772" s="1"/>
      <c r="AH772" s="79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6:53" ht="14.25" customHeight="1" x14ac:dyDescent="0.25">
      <c r="F773" s="1"/>
      <c r="AH773" s="79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6:53" ht="14.25" customHeight="1" x14ac:dyDescent="0.25">
      <c r="F774" s="1"/>
      <c r="AH774" s="79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6:53" ht="14.25" customHeight="1" x14ac:dyDescent="0.25">
      <c r="F775" s="1"/>
      <c r="AH775" s="79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6:53" ht="14.25" customHeight="1" x14ac:dyDescent="0.25">
      <c r="F776" s="1"/>
      <c r="AH776" s="79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6:53" ht="14.25" customHeight="1" x14ac:dyDescent="0.25">
      <c r="F777" s="1"/>
      <c r="AH777" s="79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6:53" ht="14.25" customHeight="1" x14ac:dyDescent="0.25">
      <c r="F778" s="1"/>
      <c r="AH778" s="79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6:53" ht="14.25" customHeight="1" x14ac:dyDescent="0.25">
      <c r="F779" s="1"/>
      <c r="AH779" s="79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6:53" ht="14.25" customHeight="1" x14ac:dyDescent="0.25">
      <c r="F780" s="1"/>
      <c r="AH780" s="79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6:53" ht="14.25" customHeight="1" x14ac:dyDescent="0.25">
      <c r="F781" s="1"/>
      <c r="AH781" s="79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6:53" ht="14.25" customHeight="1" x14ac:dyDescent="0.25">
      <c r="F782" s="1"/>
      <c r="AH782" s="79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6:53" ht="14.25" customHeight="1" x14ac:dyDescent="0.25">
      <c r="F783" s="1"/>
      <c r="AH783" s="79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6:53" ht="14.25" customHeight="1" x14ac:dyDescent="0.25">
      <c r="F784" s="1"/>
      <c r="AH784" s="79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6:53" ht="14.25" customHeight="1" x14ac:dyDescent="0.25">
      <c r="F785" s="1"/>
      <c r="AH785" s="79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6:53" ht="14.25" customHeight="1" x14ac:dyDescent="0.25">
      <c r="F786" s="1"/>
      <c r="AH786" s="79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6:53" ht="14.25" customHeight="1" x14ac:dyDescent="0.25">
      <c r="F787" s="1"/>
      <c r="AH787" s="79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6:53" ht="14.25" customHeight="1" x14ac:dyDescent="0.25">
      <c r="F788" s="1"/>
      <c r="AH788" s="79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6:53" ht="14.25" customHeight="1" x14ac:dyDescent="0.25">
      <c r="F789" s="1"/>
      <c r="AH789" s="79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6:53" ht="14.25" customHeight="1" x14ac:dyDescent="0.25">
      <c r="F790" s="1"/>
      <c r="AH790" s="79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6:53" ht="14.25" customHeight="1" x14ac:dyDescent="0.25">
      <c r="F791" s="1"/>
      <c r="AH791" s="79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6:53" ht="14.25" customHeight="1" x14ac:dyDescent="0.25">
      <c r="F792" s="1"/>
      <c r="AH792" s="79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6:53" ht="14.25" customHeight="1" x14ac:dyDescent="0.25">
      <c r="F793" s="1"/>
      <c r="AH793" s="79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6:53" ht="14.25" customHeight="1" x14ac:dyDescent="0.25">
      <c r="F794" s="1"/>
      <c r="AH794" s="79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6:53" ht="14.25" customHeight="1" x14ac:dyDescent="0.25">
      <c r="F795" s="1"/>
      <c r="AH795" s="79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6:53" ht="14.25" customHeight="1" x14ac:dyDescent="0.25">
      <c r="F796" s="1"/>
      <c r="AH796" s="79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6:53" ht="14.25" customHeight="1" x14ac:dyDescent="0.25">
      <c r="F797" s="1"/>
      <c r="AH797" s="79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6:53" ht="14.25" customHeight="1" x14ac:dyDescent="0.25">
      <c r="F798" s="1"/>
      <c r="AH798" s="79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6:53" ht="14.25" customHeight="1" x14ac:dyDescent="0.25">
      <c r="F799" s="1"/>
      <c r="AH799" s="79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6:53" ht="14.25" customHeight="1" x14ac:dyDescent="0.25">
      <c r="F800" s="1"/>
      <c r="AH800" s="79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6:53" ht="14.25" customHeight="1" x14ac:dyDescent="0.25">
      <c r="F801" s="1"/>
      <c r="AH801" s="79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6:53" ht="14.25" customHeight="1" x14ac:dyDescent="0.25">
      <c r="F802" s="1"/>
      <c r="AH802" s="79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6:53" ht="14.25" customHeight="1" x14ac:dyDescent="0.25">
      <c r="F803" s="1"/>
      <c r="AH803" s="79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6:53" ht="14.25" customHeight="1" x14ac:dyDescent="0.25">
      <c r="F804" s="1"/>
      <c r="AH804" s="79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6:53" ht="14.25" customHeight="1" x14ac:dyDescent="0.25">
      <c r="F805" s="1"/>
      <c r="AH805" s="79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6:53" ht="14.25" customHeight="1" x14ac:dyDescent="0.25">
      <c r="F806" s="1"/>
      <c r="AH806" s="79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6:53" ht="14.25" customHeight="1" x14ac:dyDescent="0.25">
      <c r="F807" s="1"/>
      <c r="AH807" s="79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6:53" ht="14.25" customHeight="1" x14ac:dyDescent="0.25">
      <c r="F808" s="1"/>
      <c r="AH808" s="79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6:53" ht="14.25" customHeight="1" x14ac:dyDescent="0.25">
      <c r="F809" s="1"/>
      <c r="AH809" s="79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6:53" ht="14.25" customHeight="1" x14ac:dyDescent="0.25">
      <c r="F810" s="1"/>
      <c r="AH810" s="79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6:53" ht="14.25" customHeight="1" x14ac:dyDescent="0.25">
      <c r="F811" s="1"/>
      <c r="AH811" s="79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6:53" ht="14.25" customHeight="1" x14ac:dyDescent="0.25">
      <c r="F812" s="1"/>
      <c r="AH812" s="79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6:53" ht="14.25" customHeight="1" x14ac:dyDescent="0.25">
      <c r="F813" s="1"/>
      <c r="AH813" s="79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6:53" ht="14.25" customHeight="1" x14ac:dyDescent="0.25">
      <c r="F814" s="1"/>
      <c r="AH814" s="79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6:53" ht="14.25" customHeight="1" x14ac:dyDescent="0.25">
      <c r="F815" s="1"/>
      <c r="AH815" s="79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6:53" ht="14.25" customHeight="1" x14ac:dyDescent="0.25">
      <c r="F816" s="1"/>
      <c r="AH816" s="79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6:53" ht="14.25" customHeight="1" x14ac:dyDescent="0.25">
      <c r="F817" s="1"/>
      <c r="AH817" s="79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6:53" ht="14.25" customHeight="1" x14ac:dyDescent="0.25">
      <c r="F818" s="1"/>
      <c r="AH818" s="79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6:53" ht="14.25" customHeight="1" x14ac:dyDescent="0.25">
      <c r="F819" s="1"/>
      <c r="AH819" s="79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6:53" ht="14.25" customHeight="1" x14ac:dyDescent="0.25">
      <c r="F820" s="1"/>
      <c r="AH820" s="79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6:53" ht="14.25" customHeight="1" x14ac:dyDescent="0.25">
      <c r="F821" s="1"/>
      <c r="AH821" s="79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6:53" ht="14.25" customHeight="1" x14ac:dyDescent="0.25">
      <c r="F822" s="1"/>
      <c r="AH822" s="79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6:53" ht="14.25" customHeight="1" x14ac:dyDescent="0.25">
      <c r="F823" s="1"/>
      <c r="AH823" s="79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6:53" ht="14.25" customHeight="1" x14ac:dyDescent="0.25">
      <c r="F824" s="1"/>
      <c r="AH824" s="79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6:53" ht="14.25" customHeight="1" x14ac:dyDescent="0.25">
      <c r="F825" s="1"/>
      <c r="AH825" s="79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6:53" ht="14.25" customHeight="1" x14ac:dyDescent="0.25">
      <c r="F826" s="1"/>
      <c r="AH826" s="79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6:53" ht="14.25" customHeight="1" x14ac:dyDescent="0.25">
      <c r="F827" s="1"/>
      <c r="AH827" s="79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6:53" ht="14.25" customHeight="1" x14ac:dyDescent="0.25">
      <c r="F828" s="1"/>
      <c r="AH828" s="79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6:53" ht="14.25" customHeight="1" x14ac:dyDescent="0.25">
      <c r="F829" s="1"/>
      <c r="AH829" s="79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6:53" ht="14.25" customHeight="1" x14ac:dyDescent="0.25">
      <c r="F830" s="1"/>
      <c r="AH830" s="79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6:53" ht="14.25" customHeight="1" x14ac:dyDescent="0.25">
      <c r="F831" s="1"/>
      <c r="AH831" s="79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6:53" ht="14.25" customHeight="1" x14ac:dyDescent="0.25">
      <c r="F832" s="1"/>
      <c r="AH832" s="79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6:53" ht="14.25" customHeight="1" x14ac:dyDescent="0.25">
      <c r="F833" s="1"/>
      <c r="AH833" s="79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6:53" ht="14.25" customHeight="1" x14ac:dyDescent="0.25">
      <c r="F834" s="1"/>
      <c r="AH834" s="79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6:53" ht="14.25" customHeight="1" x14ac:dyDescent="0.25">
      <c r="F835" s="1"/>
      <c r="AH835" s="79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6:53" ht="14.25" customHeight="1" x14ac:dyDescent="0.25">
      <c r="F836" s="1"/>
      <c r="AH836" s="79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6:53" ht="14.25" customHeight="1" x14ac:dyDescent="0.25">
      <c r="F837" s="1"/>
      <c r="AH837" s="79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6:53" ht="14.25" customHeight="1" x14ac:dyDescent="0.25">
      <c r="F838" s="1"/>
      <c r="AH838" s="79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6:53" ht="14.25" customHeight="1" x14ac:dyDescent="0.25">
      <c r="F839" s="1"/>
      <c r="AH839" s="79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6:53" ht="14.25" customHeight="1" x14ac:dyDescent="0.25">
      <c r="F840" s="1"/>
      <c r="AH840" s="79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6:53" ht="14.25" customHeight="1" x14ac:dyDescent="0.25">
      <c r="F841" s="1"/>
      <c r="AH841" s="79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6:53" ht="14.25" customHeight="1" x14ac:dyDescent="0.25">
      <c r="F842" s="1"/>
      <c r="AH842" s="79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6:53" ht="14.25" customHeight="1" x14ac:dyDescent="0.25">
      <c r="F843" s="1"/>
      <c r="AH843" s="79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6:53" ht="14.25" customHeight="1" x14ac:dyDescent="0.25">
      <c r="F844" s="1"/>
      <c r="AH844" s="79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6:53" ht="14.25" customHeight="1" x14ac:dyDescent="0.25">
      <c r="F845" s="1"/>
      <c r="AH845" s="79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6:53" ht="14.25" customHeight="1" x14ac:dyDescent="0.25">
      <c r="F846" s="1"/>
      <c r="AH846" s="79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6:53" ht="14.25" customHeight="1" x14ac:dyDescent="0.25">
      <c r="F847" s="1"/>
      <c r="AH847" s="79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6:53" ht="14.25" customHeight="1" x14ac:dyDescent="0.25">
      <c r="F848" s="1"/>
      <c r="AH848" s="79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6:53" ht="14.25" customHeight="1" x14ac:dyDescent="0.25">
      <c r="F849" s="1"/>
      <c r="AH849" s="79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6:53" ht="14.25" customHeight="1" x14ac:dyDescent="0.25">
      <c r="F850" s="1"/>
      <c r="AH850" s="79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6:53" ht="14.25" customHeight="1" x14ac:dyDescent="0.25">
      <c r="F851" s="1"/>
      <c r="AH851" s="79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6:53" ht="14.25" customHeight="1" x14ac:dyDescent="0.25">
      <c r="F852" s="1"/>
      <c r="AH852" s="79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6:53" ht="14.25" customHeight="1" x14ac:dyDescent="0.25">
      <c r="F853" s="1"/>
      <c r="AH853" s="79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6:53" ht="14.25" customHeight="1" x14ac:dyDescent="0.25">
      <c r="F854" s="1"/>
      <c r="AH854" s="79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6:53" ht="14.25" customHeight="1" x14ac:dyDescent="0.25">
      <c r="F855" s="1"/>
      <c r="AH855" s="79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6:53" ht="14.25" customHeight="1" x14ac:dyDescent="0.25">
      <c r="F856" s="1"/>
      <c r="AH856" s="79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6:53" ht="14.25" customHeight="1" x14ac:dyDescent="0.25">
      <c r="F857" s="1"/>
      <c r="AH857" s="79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6:53" ht="14.25" customHeight="1" x14ac:dyDescent="0.25">
      <c r="F858" s="1"/>
      <c r="AH858" s="79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6:53" ht="14.25" customHeight="1" x14ac:dyDescent="0.25">
      <c r="F859" s="1"/>
      <c r="AH859" s="79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6:53" ht="14.25" customHeight="1" x14ac:dyDescent="0.25">
      <c r="F860" s="1"/>
      <c r="AH860" s="79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6:53" ht="14.25" customHeight="1" x14ac:dyDescent="0.25">
      <c r="F861" s="1"/>
      <c r="AH861" s="79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6:53" ht="14.25" customHeight="1" x14ac:dyDescent="0.25">
      <c r="F862" s="1"/>
      <c r="AH862" s="79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6:53" ht="14.25" customHeight="1" x14ac:dyDescent="0.25">
      <c r="F863" s="1"/>
      <c r="AH863" s="79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6:53" ht="14.25" customHeight="1" x14ac:dyDescent="0.25">
      <c r="F864" s="1"/>
      <c r="AH864" s="79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6:53" ht="14.25" customHeight="1" x14ac:dyDescent="0.25">
      <c r="F865" s="1"/>
      <c r="AH865" s="79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6:53" ht="14.25" customHeight="1" x14ac:dyDescent="0.25">
      <c r="F866" s="1"/>
      <c r="AH866" s="79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6:53" ht="14.25" customHeight="1" x14ac:dyDescent="0.25">
      <c r="F867" s="1"/>
      <c r="AH867" s="79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6:53" ht="14.25" customHeight="1" x14ac:dyDescent="0.25">
      <c r="F868" s="1"/>
      <c r="AH868" s="79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6:53" ht="14.25" customHeight="1" x14ac:dyDescent="0.25">
      <c r="F869" s="1"/>
      <c r="AH869" s="79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6:53" ht="14.25" customHeight="1" x14ac:dyDescent="0.25">
      <c r="F870" s="1"/>
      <c r="AH870" s="79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6:53" ht="14.25" customHeight="1" x14ac:dyDescent="0.25">
      <c r="F871" s="1"/>
      <c r="AH871" s="79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6:53" ht="14.25" customHeight="1" x14ac:dyDescent="0.25">
      <c r="F872" s="1"/>
      <c r="AH872" s="79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6:53" ht="14.25" customHeight="1" x14ac:dyDescent="0.25">
      <c r="F873" s="1"/>
      <c r="AH873" s="79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6:53" ht="14.25" customHeight="1" x14ac:dyDescent="0.25">
      <c r="F874" s="1"/>
      <c r="AH874" s="79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6:53" ht="14.25" customHeight="1" x14ac:dyDescent="0.25">
      <c r="F875" s="1"/>
      <c r="AH875" s="79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6:53" ht="14.25" customHeight="1" x14ac:dyDescent="0.25">
      <c r="F876" s="1"/>
      <c r="AH876" s="79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6:53" ht="14.25" customHeight="1" x14ac:dyDescent="0.25">
      <c r="F877" s="1"/>
      <c r="AH877" s="79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6:53" ht="14.25" customHeight="1" x14ac:dyDescent="0.25">
      <c r="F878" s="1"/>
      <c r="AH878" s="79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6:53" ht="14.25" customHeight="1" x14ac:dyDescent="0.25">
      <c r="F879" s="1"/>
      <c r="AH879" s="79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6:53" ht="14.25" customHeight="1" x14ac:dyDescent="0.25">
      <c r="F880" s="1"/>
      <c r="AH880" s="79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6:53" ht="14.25" customHeight="1" x14ac:dyDescent="0.25">
      <c r="F881" s="1"/>
      <c r="AH881" s="79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6:53" ht="14.25" customHeight="1" x14ac:dyDescent="0.25">
      <c r="F882" s="1"/>
      <c r="AH882" s="79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6:53" ht="14.25" customHeight="1" x14ac:dyDescent="0.25">
      <c r="F883" s="1"/>
      <c r="AH883" s="79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6:53" ht="14.25" customHeight="1" x14ac:dyDescent="0.25">
      <c r="F884" s="1"/>
      <c r="AH884" s="79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6:53" ht="14.25" customHeight="1" x14ac:dyDescent="0.25">
      <c r="F885" s="1"/>
      <c r="AH885" s="79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6:53" ht="14.25" customHeight="1" x14ac:dyDescent="0.25">
      <c r="F886" s="1"/>
      <c r="AH886" s="79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6:53" ht="14.25" customHeight="1" x14ac:dyDescent="0.25">
      <c r="F887" s="1"/>
      <c r="AH887" s="79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6:53" ht="14.25" customHeight="1" x14ac:dyDescent="0.25">
      <c r="F888" s="1"/>
      <c r="AH888" s="79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6:53" ht="14.25" customHeight="1" x14ac:dyDescent="0.25">
      <c r="F889" s="1"/>
      <c r="AH889" s="79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6:53" ht="14.25" customHeight="1" x14ac:dyDescent="0.25">
      <c r="F890" s="1"/>
      <c r="AH890" s="79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6:53" ht="14.25" customHeight="1" x14ac:dyDescent="0.25">
      <c r="F891" s="1"/>
      <c r="AH891" s="79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6:53" ht="14.25" customHeight="1" x14ac:dyDescent="0.25">
      <c r="F892" s="1"/>
      <c r="AH892" s="79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6:53" ht="14.25" customHeight="1" x14ac:dyDescent="0.25">
      <c r="F893" s="1"/>
      <c r="AH893" s="79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6:53" ht="14.25" customHeight="1" x14ac:dyDescent="0.25">
      <c r="F894" s="1"/>
      <c r="AH894" s="79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6:53" ht="14.25" customHeight="1" x14ac:dyDescent="0.25">
      <c r="F895" s="1"/>
      <c r="AH895" s="79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6:53" ht="14.25" customHeight="1" x14ac:dyDescent="0.25">
      <c r="F896" s="1"/>
      <c r="AH896" s="79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6:53" ht="14.25" customHeight="1" x14ac:dyDescent="0.25">
      <c r="F897" s="1"/>
      <c r="AH897" s="79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6:53" ht="14.25" customHeight="1" x14ac:dyDescent="0.25">
      <c r="F898" s="1"/>
      <c r="AH898" s="79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6:53" ht="14.25" customHeight="1" x14ac:dyDescent="0.25">
      <c r="F899" s="1"/>
      <c r="AH899" s="79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6:53" ht="14.25" customHeight="1" x14ac:dyDescent="0.25">
      <c r="F900" s="1"/>
      <c r="AH900" s="79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6:53" ht="14.25" customHeight="1" x14ac:dyDescent="0.25">
      <c r="F901" s="1"/>
      <c r="AH901" s="79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6:53" ht="14.25" customHeight="1" x14ac:dyDescent="0.25">
      <c r="F902" s="1"/>
      <c r="AH902" s="79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6:53" ht="14.25" customHeight="1" x14ac:dyDescent="0.25">
      <c r="F903" s="1"/>
      <c r="AH903" s="79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6:53" ht="14.25" customHeight="1" x14ac:dyDescent="0.25">
      <c r="F904" s="1"/>
      <c r="AH904" s="79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6:53" ht="14.25" customHeight="1" x14ac:dyDescent="0.25">
      <c r="F905" s="1"/>
      <c r="AH905" s="79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6:53" ht="14.25" customHeight="1" x14ac:dyDescent="0.25">
      <c r="F906" s="1"/>
      <c r="AH906" s="79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6:53" ht="14.25" customHeight="1" x14ac:dyDescent="0.25">
      <c r="F907" s="1"/>
      <c r="AH907" s="79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6:53" ht="14.25" customHeight="1" x14ac:dyDescent="0.25">
      <c r="F908" s="1"/>
      <c r="AH908" s="79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6:53" ht="14.25" customHeight="1" x14ac:dyDescent="0.25">
      <c r="F909" s="1"/>
      <c r="AH909" s="79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6:53" ht="14.25" customHeight="1" x14ac:dyDescent="0.25">
      <c r="F910" s="1"/>
      <c r="AH910" s="79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6:53" ht="14.25" customHeight="1" x14ac:dyDescent="0.25">
      <c r="F911" s="1"/>
      <c r="AH911" s="79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6:53" ht="14.25" customHeight="1" x14ac:dyDescent="0.25">
      <c r="F912" s="1"/>
      <c r="AH912" s="79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6:53" ht="14.25" customHeight="1" x14ac:dyDescent="0.25">
      <c r="F913" s="1"/>
      <c r="AH913" s="79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6:53" ht="14.25" customHeight="1" x14ac:dyDescent="0.25">
      <c r="F914" s="1"/>
      <c r="AH914" s="79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6:53" ht="14.25" customHeight="1" x14ac:dyDescent="0.25">
      <c r="F915" s="1"/>
      <c r="AH915" s="79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6:53" ht="14.25" customHeight="1" x14ac:dyDescent="0.25">
      <c r="F916" s="1"/>
      <c r="AH916" s="79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6:53" ht="14.25" customHeight="1" x14ac:dyDescent="0.25">
      <c r="F917" s="1"/>
      <c r="AH917" s="79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6:53" ht="14.25" customHeight="1" x14ac:dyDescent="0.25">
      <c r="F918" s="1"/>
      <c r="AH918" s="79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6:53" ht="14.25" customHeight="1" x14ac:dyDescent="0.25">
      <c r="F919" s="1"/>
      <c r="AH919" s="79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6:53" ht="14.25" customHeight="1" x14ac:dyDescent="0.25">
      <c r="F920" s="1"/>
      <c r="AH920" s="79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6:53" ht="14.25" customHeight="1" x14ac:dyDescent="0.25">
      <c r="F921" s="1"/>
      <c r="AH921" s="79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6:53" ht="14.25" customHeight="1" x14ac:dyDescent="0.25">
      <c r="F922" s="1"/>
      <c r="AH922" s="79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6:53" ht="14.25" customHeight="1" x14ac:dyDescent="0.25">
      <c r="F923" s="1"/>
      <c r="AH923" s="79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6:53" ht="14.25" customHeight="1" x14ac:dyDescent="0.25">
      <c r="F924" s="1"/>
      <c r="AH924" s="79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6:53" ht="14.25" customHeight="1" x14ac:dyDescent="0.25">
      <c r="F925" s="1"/>
      <c r="AH925" s="79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6:53" ht="14.25" customHeight="1" x14ac:dyDescent="0.25">
      <c r="F926" s="1"/>
      <c r="AH926" s="79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6:53" ht="14.25" customHeight="1" x14ac:dyDescent="0.25">
      <c r="F927" s="1"/>
      <c r="AH927" s="79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6:53" ht="14.25" customHeight="1" x14ac:dyDescent="0.25">
      <c r="F928" s="1"/>
      <c r="AH928" s="79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6:53" ht="14.25" customHeight="1" x14ac:dyDescent="0.25">
      <c r="F929" s="1"/>
      <c r="AH929" s="79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6:53" ht="14.25" customHeight="1" x14ac:dyDescent="0.25">
      <c r="F930" s="1"/>
      <c r="AH930" s="79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6:53" ht="14.25" customHeight="1" x14ac:dyDescent="0.25">
      <c r="F931" s="1"/>
      <c r="AH931" s="79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6:53" ht="14.25" customHeight="1" x14ac:dyDescent="0.25">
      <c r="F932" s="1"/>
      <c r="AH932" s="79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6:53" ht="14.25" customHeight="1" x14ac:dyDescent="0.25">
      <c r="F933" s="1"/>
      <c r="AH933" s="79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6:53" ht="14.25" customHeight="1" x14ac:dyDescent="0.25">
      <c r="F934" s="1"/>
      <c r="AH934" s="79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6:53" ht="14.25" customHeight="1" x14ac:dyDescent="0.25">
      <c r="F935" s="1"/>
      <c r="AH935" s="79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6:53" ht="14.25" customHeight="1" x14ac:dyDescent="0.25">
      <c r="F936" s="1"/>
      <c r="AH936" s="79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6:53" ht="14.25" customHeight="1" x14ac:dyDescent="0.25">
      <c r="F937" s="1"/>
      <c r="AH937" s="79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6:53" ht="14.25" customHeight="1" x14ac:dyDescent="0.25">
      <c r="F938" s="1"/>
      <c r="AH938" s="79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6:53" ht="14.25" customHeight="1" x14ac:dyDescent="0.25">
      <c r="F939" s="1"/>
      <c r="AH939" s="79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6:53" ht="14.25" customHeight="1" x14ac:dyDescent="0.25">
      <c r="F940" s="1"/>
      <c r="AH940" s="79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6:53" ht="14.25" customHeight="1" x14ac:dyDescent="0.25">
      <c r="F941" s="1"/>
      <c r="AH941" s="79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6:53" ht="14.25" customHeight="1" x14ac:dyDescent="0.25">
      <c r="F942" s="1"/>
      <c r="AH942" s="79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6:53" ht="14.25" customHeight="1" x14ac:dyDescent="0.25">
      <c r="F943" s="1"/>
      <c r="AH943" s="79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6:53" ht="14.25" customHeight="1" x14ac:dyDescent="0.25">
      <c r="F944" s="1"/>
      <c r="AH944" s="79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6:53" ht="14.25" customHeight="1" x14ac:dyDescent="0.25">
      <c r="F945" s="1"/>
      <c r="AH945" s="79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6:53" ht="14.25" customHeight="1" x14ac:dyDescent="0.25">
      <c r="F946" s="1"/>
      <c r="AH946" s="79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6:53" ht="14.25" customHeight="1" x14ac:dyDescent="0.25">
      <c r="F947" s="1"/>
      <c r="AH947" s="79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6:53" ht="14.25" customHeight="1" x14ac:dyDescent="0.25">
      <c r="F948" s="1"/>
      <c r="AH948" s="79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6:53" ht="14.25" customHeight="1" x14ac:dyDescent="0.25">
      <c r="F949" s="1"/>
      <c r="AH949" s="79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6:53" ht="14.25" customHeight="1" x14ac:dyDescent="0.25">
      <c r="F950" s="1"/>
      <c r="AH950" s="79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6:53" ht="14.25" customHeight="1" x14ac:dyDescent="0.25">
      <c r="F951" s="1"/>
      <c r="AH951" s="79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6:53" ht="14.25" customHeight="1" x14ac:dyDescent="0.25">
      <c r="F952" s="1"/>
      <c r="AH952" s="79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6:53" ht="14.25" customHeight="1" x14ac:dyDescent="0.25">
      <c r="F953" s="1"/>
      <c r="AH953" s="79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6:53" ht="14.25" customHeight="1" x14ac:dyDescent="0.25">
      <c r="F954" s="1"/>
      <c r="AH954" s="79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6:53" ht="14.25" customHeight="1" x14ac:dyDescent="0.25">
      <c r="F955" s="1"/>
      <c r="AH955" s="79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6:53" ht="14.25" customHeight="1" x14ac:dyDescent="0.25">
      <c r="F956" s="1"/>
      <c r="AH956" s="79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6:53" ht="14.25" customHeight="1" x14ac:dyDescent="0.25">
      <c r="F957" s="1"/>
      <c r="AH957" s="79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6:53" ht="14.25" customHeight="1" x14ac:dyDescent="0.25">
      <c r="F958" s="1"/>
      <c r="AH958" s="79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6:53" ht="14.25" customHeight="1" x14ac:dyDescent="0.25">
      <c r="F959" s="1"/>
      <c r="AH959" s="79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6:53" ht="14.25" customHeight="1" x14ac:dyDescent="0.25">
      <c r="F960" s="1"/>
      <c r="AH960" s="79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6:53" ht="14.25" customHeight="1" x14ac:dyDescent="0.25">
      <c r="F961" s="1"/>
      <c r="AH961" s="79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6:53" ht="14.25" customHeight="1" x14ac:dyDescent="0.25">
      <c r="F962" s="1"/>
      <c r="AH962" s="79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6:53" ht="14.25" customHeight="1" x14ac:dyDescent="0.25">
      <c r="F963" s="1"/>
      <c r="AH963" s="79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6:53" ht="14.25" customHeight="1" x14ac:dyDescent="0.25">
      <c r="F964" s="1"/>
      <c r="AH964" s="79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6:53" ht="14.25" customHeight="1" x14ac:dyDescent="0.25">
      <c r="F965" s="1"/>
      <c r="AH965" s="79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6:53" ht="14.25" customHeight="1" x14ac:dyDescent="0.25">
      <c r="F966" s="1"/>
      <c r="AH966" s="79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6:53" ht="14.25" customHeight="1" x14ac:dyDescent="0.25">
      <c r="F967" s="1"/>
      <c r="AH967" s="79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6:53" ht="14.25" customHeight="1" x14ac:dyDescent="0.25">
      <c r="F968" s="1"/>
      <c r="AH968" s="79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6:53" ht="14.25" customHeight="1" x14ac:dyDescent="0.25">
      <c r="F969" s="1"/>
      <c r="AH969" s="79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6:53" ht="14.25" customHeight="1" x14ac:dyDescent="0.25">
      <c r="F970" s="1"/>
      <c r="AH970" s="79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6:53" ht="14.25" customHeight="1" x14ac:dyDescent="0.25">
      <c r="F971" s="1"/>
      <c r="AH971" s="79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6:53" ht="14.25" customHeight="1" x14ac:dyDescent="0.25">
      <c r="F972" s="1"/>
      <c r="AH972" s="79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6:53" ht="14.25" customHeight="1" x14ac:dyDescent="0.25">
      <c r="F973" s="1"/>
      <c r="AH973" s="79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6:53" ht="14.25" customHeight="1" x14ac:dyDescent="0.25">
      <c r="F974" s="1"/>
      <c r="AH974" s="79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6:53" ht="14.25" customHeight="1" x14ac:dyDescent="0.25">
      <c r="F975" s="1"/>
      <c r="AH975" s="79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6:53" ht="14.25" customHeight="1" x14ac:dyDescent="0.25">
      <c r="F976" s="1"/>
      <c r="AH976" s="79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6:53" ht="14.25" customHeight="1" x14ac:dyDescent="0.25">
      <c r="F977" s="1"/>
      <c r="AH977" s="79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6:53" ht="14.25" customHeight="1" x14ac:dyDescent="0.25">
      <c r="F978" s="1"/>
      <c r="AH978" s="79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6:53" ht="14.25" customHeight="1" x14ac:dyDescent="0.25">
      <c r="F979" s="1"/>
      <c r="AH979" s="79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6:53" ht="14.25" customHeight="1" x14ac:dyDescent="0.25">
      <c r="F980" s="1"/>
      <c r="AH980" s="79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6:53" ht="14.25" customHeight="1" x14ac:dyDescent="0.25">
      <c r="F981" s="1"/>
      <c r="AH981" s="79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6:53" ht="14.25" customHeight="1" x14ac:dyDescent="0.25">
      <c r="F982" s="1"/>
      <c r="AH982" s="79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6:53" ht="14.25" customHeight="1" x14ac:dyDescent="0.25">
      <c r="F983" s="1"/>
      <c r="AH983" s="79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6:53" ht="14.25" customHeight="1" x14ac:dyDescent="0.25">
      <c r="F984" s="1"/>
      <c r="AH984" s="79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6:53" ht="14.25" customHeight="1" x14ac:dyDescent="0.25">
      <c r="F985" s="1"/>
      <c r="AH985" s="79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6:53" ht="14.25" customHeight="1" x14ac:dyDescent="0.25">
      <c r="F986" s="1"/>
      <c r="AH986" s="79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6:53" ht="14.25" customHeight="1" x14ac:dyDescent="0.25">
      <c r="F987" s="1"/>
      <c r="AH987" s="79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6:53" ht="14.25" customHeight="1" x14ac:dyDescent="0.25">
      <c r="F988" s="1"/>
      <c r="AH988" s="79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6:53" ht="14.25" customHeight="1" x14ac:dyDescent="0.25">
      <c r="F989" s="1"/>
      <c r="AH989" s="79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6:53" ht="14.25" customHeight="1" x14ac:dyDescent="0.25">
      <c r="F990" s="1"/>
      <c r="AH990" s="79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6:53" ht="14.25" customHeight="1" x14ac:dyDescent="0.25">
      <c r="F991" s="1"/>
      <c r="AH991" s="79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6:53" ht="14.25" customHeight="1" x14ac:dyDescent="0.25">
      <c r="F992" s="1"/>
      <c r="AH992" s="79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6:53" ht="14.25" customHeight="1" x14ac:dyDescent="0.25">
      <c r="F993" s="1"/>
      <c r="AH993" s="79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6:53" ht="14.25" customHeight="1" x14ac:dyDescent="0.25">
      <c r="F994" s="1"/>
      <c r="AH994" s="79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6:53" ht="14.25" customHeight="1" x14ac:dyDescent="0.25">
      <c r="F995" s="1"/>
      <c r="AH995" s="79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6:53" ht="14.25" customHeight="1" x14ac:dyDescent="0.25">
      <c r="F996" s="1"/>
      <c r="AH996" s="79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6:53" ht="14.25" customHeight="1" x14ac:dyDescent="0.25">
      <c r="F997" s="1"/>
      <c r="AH997" s="79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6:53" ht="14.25" customHeight="1" x14ac:dyDescent="0.25">
      <c r="F998" s="1"/>
      <c r="AH998" s="79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6:53" ht="14.25" customHeight="1" x14ac:dyDescent="0.25">
      <c r="F999" s="1"/>
      <c r="AH999" s="79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6:53" ht="14.25" customHeight="1" x14ac:dyDescent="0.25">
      <c r="F1000" s="1"/>
      <c r="AH1000" s="79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6:53" ht="14.25" customHeight="1" x14ac:dyDescent="0.25">
      <c r="F1001" s="1"/>
      <c r="AH1001" s="79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</sheetData>
  <mergeCells count="32">
    <mergeCell ref="AE80:AG80"/>
    <mergeCell ref="A15:AG15"/>
    <mergeCell ref="A24:AG24"/>
    <mergeCell ref="A36:AG36"/>
    <mergeCell ref="A62:AG62"/>
    <mergeCell ref="A74:AG74"/>
    <mergeCell ref="A77:AG77"/>
    <mergeCell ref="P80:R80"/>
    <mergeCell ref="S80:U80"/>
    <mergeCell ref="V80:X80"/>
    <mergeCell ref="Y80:AA80"/>
    <mergeCell ref="AB80:AD80"/>
    <mergeCell ref="F10:O11"/>
    <mergeCell ref="P10:U10"/>
    <mergeCell ref="V10:AA10"/>
    <mergeCell ref="AB10:AG10"/>
    <mergeCell ref="P11:R11"/>
    <mergeCell ref="S11:U11"/>
    <mergeCell ref="V11:X11"/>
    <mergeCell ref="Y11:AA11"/>
    <mergeCell ref="AB11:AD11"/>
    <mergeCell ref="AE11:AG11"/>
    <mergeCell ref="A2:AA3"/>
    <mergeCell ref="AB2:AG6"/>
    <mergeCell ref="A4:AA4"/>
    <mergeCell ref="A5:AA5"/>
    <mergeCell ref="A6:AA6"/>
    <mergeCell ref="A10:A12"/>
    <mergeCell ref="B10:B12"/>
    <mergeCell ref="C10:C12"/>
    <mergeCell ref="D10:D12"/>
    <mergeCell ref="E10:E12"/>
  </mergeCells>
  <pageMargins left="0.7" right="0.7" top="0.75" bottom="0.75" header="0.3" footer="0.3"/>
  <pageSetup paperSize="8" scale="50" fitToHeight="0" orientation="portrait" r:id="rId1"/>
  <colBreaks count="1" manualBreakCount="1">
    <brk id="33" max="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Plan stacjonarny</vt:lpstr>
      <vt:lpstr>Plan niestacjonarny</vt:lpstr>
      <vt:lpstr>'Plan niestacjonarny'!Obszar_wydruku</vt:lpstr>
      <vt:lpstr>'Plan stacjonarny'!Obszar_wydruku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Borkowska</dc:creator>
  <cp:lastModifiedBy>Maja Borkowska</cp:lastModifiedBy>
  <cp:lastPrinted>2023-08-07T12:21:01Z</cp:lastPrinted>
  <dcterms:created xsi:type="dcterms:W3CDTF">2021-02-17T08:54:37Z</dcterms:created>
  <dcterms:modified xsi:type="dcterms:W3CDTF">2023-10-13T12:39:48Z</dcterms:modified>
</cp:coreProperties>
</file>